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09 to 2010\"/>
    </mc:Choice>
  </mc:AlternateContent>
  <xr:revisionPtr revIDLastSave="0" documentId="13_ncr:1_{2325197E-8C14-452D-8889-73F57C5479D8}" xr6:coauthVersionLast="47" xr6:coauthVersionMax="47" xr10:uidLastSave="{00000000-0000-0000-0000-000000000000}"/>
  <bookViews>
    <workbookView xWindow="57480" yWindow="-165" windowWidth="29040" windowHeight="15840" firstSheet="1" activeTab="2" xr2:uid="{00000000-000D-0000-FFFF-FFFF00000000}"/>
  </bookViews>
  <sheets>
    <sheet name="2009" sheetId="3" state="hidden" r:id="rId1"/>
    <sheet name="State Totals" sheetId="4" r:id="rId2"/>
    <sheet name="Sheet1" sheetId="1" r:id="rId3"/>
  </sheets>
  <definedNames>
    <definedName name="_xlnm.Print_Area" localSheetId="0">'2009'!$A$7:$R$71</definedName>
    <definedName name="SHEET1">'2009'!$A$7:$R$71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G2863" i="1"/>
  <c r="G2871" i="1"/>
  <c r="G2879" i="1"/>
  <c r="G2887" i="1"/>
  <c r="G2895" i="1"/>
  <c r="G2903" i="1"/>
  <c r="G2911" i="1"/>
  <c r="G29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001" i="1"/>
  <c r="G1001" i="1" s="1"/>
  <c r="E1002" i="1"/>
  <c r="G1002" i="1" s="1"/>
  <c r="E1003" i="1"/>
  <c r="G1003" i="1" s="1"/>
  <c r="E1004" i="1"/>
  <c r="G1004" i="1" s="1"/>
  <c r="E1005" i="1"/>
  <c r="G1005" i="1" s="1"/>
  <c r="E1006" i="1"/>
  <c r="G1006" i="1" s="1"/>
  <c r="E1007" i="1"/>
  <c r="G1007" i="1" s="1"/>
  <c r="E1008" i="1"/>
  <c r="G1008" i="1" s="1"/>
  <c r="E1009" i="1"/>
  <c r="G1009" i="1" s="1"/>
  <c r="E1010" i="1"/>
  <c r="G1010" i="1" s="1"/>
  <c r="E1011" i="1"/>
  <c r="G1011" i="1" s="1"/>
  <c r="E1012" i="1"/>
  <c r="G1012" i="1" s="1"/>
  <c r="E1013" i="1"/>
  <c r="G1013" i="1" s="1"/>
  <c r="E1014" i="1"/>
  <c r="G1014" i="1" s="1"/>
  <c r="E1015" i="1"/>
  <c r="G1015" i="1" s="1"/>
  <c r="E1016" i="1"/>
  <c r="G1016" i="1" s="1"/>
  <c r="E1017" i="1"/>
  <c r="G1017" i="1" s="1"/>
  <c r="E1018" i="1"/>
  <c r="G1018" i="1" s="1"/>
  <c r="E1019" i="1"/>
  <c r="G1019" i="1" s="1"/>
  <c r="E1020" i="1"/>
  <c r="G1020" i="1" s="1"/>
  <c r="E1021" i="1"/>
  <c r="G1021" i="1" s="1"/>
  <c r="E1022" i="1"/>
  <c r="G1022" i="1" s="1"/>
  <c r="E1023" i="1"/>
  <c r="G1023" i="1" s="1"/>
  <c r="E1024" i="1"/>
  <c r="G1024" i="1" s="1"/>
  <c r="E1025" i="1"/>
  <c r="G1025" i="1" s="1"/>
  <c r="E1026" i="1"/>
  <c r="G1026" i="1" s="1"/>
  <c r="E1027" i="1"/>
  <c r="G1027" i="1" s="1"/>
  <c r="E1028" i="1"/>
  <c r="G1028" i="1" s="1"/>
  <c r="E1029" i="1"/>
  <c r="G1029" i="1" s="1"/>
  <c r="E1030" i="1"/>
  <c r="G1030" i="1" s="1"/>
  <c r="E1031" i="1"/>
  <c r="G1031" i="1" s="1"/>
  <c r="E1032" i="1"/>
  <c r="G1032" i="1" s="1"/>
  <c r="E1033" i="1"/>
  <c r="G1033" i="1" s="1"/>
  <c r="E1034" i="1"/>
  <c r="G1034" i="1" s="1"/>
  <c r="E1035" i="1"/>
  <c r="G1035" i="1" s="1"/>
  <c r="E1036" i="1"/>
  <c r="G1036" i="1" s="1"/>
  <c r="E1037" i="1"/>
  <c r="G1037" i="1" s="1"/>
  <c r="E1038" i="1"/>
  <c r="G1038" i="1" s="1"/>
  <c r="E1039" i="1"/>
  <c r="G1039" i="1" s="1"/>
  <c r="E1040" i="1"/>
  <c r="G1040" i="1" s="1"/>
  <c r="E1041" i="1"/>
  <c r="G1041" i="1" s="1"/>
  <c r="E1042" i="1"/>
  <c r="G1042" i="1" s="1"/>
  <c r="E1043" i="1"/>
  <c r="G1043" i="1" s="1"/>
  <c r="E1044" i="1"/>
  <c r="G1044" i="1" s="1"/>
  <c r="E1045" i="1"/>
  <c r="G1045" i="1" s="1"/>
  <c r="E1046" i="1"/>
  <c r="G1046" i="1" s="1"/>
  <c r="E1047" i="1"/>
  <c r="G1047" i="1" s="1"/>
  <c r="E1048" i="1"/>
  <c r="G1048" i="1" s="1"/>
  <c r="E1049" i="1"/>
  <c r="G1049" i="1" s="1"/>
  <c r="E1050" i="1"/>
  <c r="G1050" i="1" s="1"/>
  <c r="E1051" i="1"/>
  <c r="G1051" i="1" s="1"/>
  <c r="E1052" i="1"/>
  <c r="G1052" i="1" s="1"/>
  <c r="E1053" i="1"/>
  <c r="G1053" i="1" s="1"/>
  <c r="E1054" i="1"/>
  <c r="G1054" i="1" s="1"/>
  <c r="E1055" i="1"/>
  <c r="G1055" i="1" s="1"/>
  <c r="E1056" i="1"/>
  <c r="G1056" i="1" s="1"/>
  <c r="E1057" i="1"/>
  <c r="G1057" i="1" s="1"/>
  <c r="E1058" i="1"/>
  <c r="G1058" i="1" s="1"/>
  <c r="E1059" i="1"/>
  <c r="G1059" i="1" s="1"/>
  <c r="E1060" i="1"/>
  <c r="G1060" i="1" s="1"/>
  <c r="E1061" i="1"/>
  <c r="G1061" i="1" s="1"/>
  <c r="E1062" i="1"/>
  <c r="G1062" i="1" s="1"/>
  <c r="E1063" i="1"/>
  <c r="G1063" i="1" s="1"/>
  <c r="E1064" i="1"/>
  <c r="G1064" i="1" s="1"/>
  <c r="E1065" i="1"/>
  <c r="G1065" i="1" s="1"/>
  <c r="E1066" i="1"/>
  <c r="G1066" i="1" s="1"/>
  <c r="E1067" i="1"/>
  <c r="G1067" i="1" s="1"/>
  <c r="E1068" i="1"/>
  <c r="G1068" i="1" s="1"/>
  <c r="E1069" i="1"/>
  <c r="G1069" i="1" s="1"/>
  <c r="E1070" i="1"/>
  <c r="G1070" i="1" s="1"/>
  <c r="E1071" i="1"/>
  <c r="G1071" i="1" s="1"/>
  <c r="E1072" i="1"/>
  <c r="G1072" i="1" s="1"/>
  <c r="E1073" i="1"/>
  <c r="G1073" i="1" s="1"/>
  <c r="E1074" i="1"/>
  <c r="G1074" i="1" s="1"/>
  <c r="E1075" i="1"/>
  <c r="G1075" i="1" s="1"/>
  <c r="E1076" i="1"/>
  <c r="G1076" i="1" s="1"/>
  <c r="E1077" i="1"/>
  <c r="G1077" i="1" s="1"/>
  <c r="E1078" i="1"/>
  <c r="G1078" i="1" s="1"/>
  <c r="E1079" i="1"/>
  <c r="G1079" i="1" s="1"/>
  <c r="E1080" i="1"/>
  <c r="G1080" i="1" s="1"/>
  <c r="E1081" i="1"/>
  <c r="G1081" i="1" s="1"/>
  <c r="E1082" i="1"/>
  <c r="G1082" i="1" s="1"/>
  <c r="E1083" i="1"/>
  <c r="G1083" i="1" s="1"/>
  <c r="E1084" i="1"/>
  <c r="G1084" i="1" s="1"/>
  <c r="E1085" i="1"/>
  <c r="G1085" i="1" s="1"/>
  <c r="E1086" i="1"/>
  <c r="G1086" i="1" s="1"/>
  <c r="E1087" i="1"/>
  <c r="G1087" i="1" s="1"/>
  <c r="E1088" i="1"/>
  <c r="G1088" i="1" s="1"/>
  <c r="E1089" i="1"/>
  <c r="G1089" i="1" s="1"/>
  <c r="E1090" i="1"/>
  <c r="G1090" i="1" s="1"/>
  <c r="E1091" i="1"/>
  <c r="G1091" i="1" s="1"/>
  <c r="E1092" i="1"/>
  <c r="G1092" i="1" s="1"/>
  <c r="E1093" i="1"/>
  <c r="G1093" i="1" s="1"/>
  <c r="E1094" i="1"/>
  <c r="G1094" i="1" s="1"/>
  <c r="E1095" i="1"/>
  <c r="G1095" i="1" s="1"/>
  <c r="E1096" i="1"/>
  <c r="G1096" i="1" s="1"/>
  <c r="E1097" i="1"/>
  <c r="G1097" i="1" s="1"/>
  <c r="E1098" i="1"/>
  <c r="G1098" i="1" s="1"/>
  <c r="E1099" i="1"/>
  <c r="G1099" i="1" s="1"/>
  <c r="E1100" i="1"/>
  <c r="G1100" i="1" s="1"/>
  <c r="E1101" i="1"/>
  <c r="G1101" i="1" s="1"/>
  <c r="E1102" i="1"/>
  <c r="G1102" i="1" s="1"/>
  <c r="E1103" i="1"/>
  <c r="G1103" i="1" s="1"/>
  <c r="E1104" i="1"/>
  <c r="G1104" i="1" s="1"/>
  <c r="E1105" i="1"/>
  <c r="G1105" i="1" s="1"/>
  <c r="E1106" i="1"/>
  <c r="G1106" i="1" s="1"/>
  <c r="E1107" i="1"/>
  <c r="G1107" i="1" s="1"/>
  <c r="E1108" i="1"/>
  <c r="G1108" i="1" s="1"/>
  <c r="E1109" i="1"/>
  <c r="G1109" i="1" s="1"/>
  <c r="E1110" i="1"/>
  <c r="G1110" i="1" s="1"/>
  <c r="E1111" i="1"/>
  <c r="G1111" i="1" s="1"/>
  <c r="E1112" i="1"/>
  <c r="G1112" i="1" s="1"/>
  <c r="E1113" i="1"/>
  <c r="G1113" i="1" s="1"/>
  <c r="E1114" i="1"/>
  <c r="G1114" i="1" s="1"/>
  <c r="E1115" i="1"/>
  <c r="G1115" i="1" s="1"/>
  <c r="E1116" i="1"/>
  <c r="G1116" i="1" s="1"/>
  <c r="E1117" i="1"/>
  <c r="G1117" i="1" s="1"/>
  <c r="E1118" i="1"/>
  <c r="G1118" i="1" s="1"/>
  <c r="E1119" i="1"/>
  <c r="G1119" i="1" s="1"/>
  <c r="E1120" i="1"/>
  <c r="G1120" i="1" s="1"/>
  <c r="E1121" i="1"/>
  <c r="G1121" i="1" s="1"/>
  <c r="E1122" i="1"/>
  <c r="G1122" i="1" s="1"/>
  <c r="E1123" i="1"/>
  <c r="G1123" i="1" s="1"/>
  <c r="E1124" i="1"/>
  <c r="G1124" i="1" s="1"/>
  <c r="E1125" i="1"/>
  <c r="G1125" i="1" s="1"/>
  <c r="E1126" i="1"/>
  <c r="G1126" i="1" s="1"/>
  <c r="E1127" i="1"/>
  <c r="G1127" i="1" s="1"/>
  <c r="E1128" i="1"/>
  <c r="G1128" i="1" s="1"/>
  <c r="E1129" i="1"/>
  <c r="G1129" i="1" s="1"/>
  <c r="E1130" i="1"/>
  <c r="G1130" i="1" s="1"/>
  <c r="E1131" i="1"/>
  <c r="G1131" i="1" s="1"/>
  <c r="E1132" i="1"/>
  <c r="G1132" i="1" s="1"/>
  <c r="E1133" i="1"/>
  <c r="G1133" i="1" s="1"/>
  <c r="E1134" i="1"/>
  <c r="G1134" i="1" s="1"/>
  <c r="E1135" i="1"/>
  <c r="G1135" i="1" s="1"/>
  <c r="E1136" i="1"/>
  <c r="G1136" i="1" s="1"/>
  <c r="E1137" i="1"/>
  <c r="G1137" i="1" s="1"/>
  <c r="E1138" i="1"/>
  <c r="G1138" i="1" s="1"/>
  <c r="E1139" i="1"/>
  <c r="G1139" i="1" s="1"/>
  <c r="E1140" i="1"/>
  <c r="G1140" i="1" s="1"/>
  <c r="E1141" i="1"/>
  <c r="G1141" i="1" s="1"/>
  <c r="E1142" i="1"/>
  <c r="G1142" i="1" s="1"/>
  <c r="E1143" i="1"/>
  <c r="G1143" i="1" s="1"/>
  <c r="E1144" i="1"/>
  <c r="G1144" i="1" s="1"/>
  <c r="E1145" i="1"/>
  <c r="G1145" i="1" s="1"/>
  <c r="E1146" i="1"/>
  <c r="G1146" i="1" s="1"/>
  <c r="E1147" i="1"/>
  <c r="G1147" i="1" s="1"/>
  <c r="E1148" i="1"/>
  <c r="G1148" i="1" s="1"/>
  <c r="E1149" i="1"/>
  <c r="G1149" i="1" s="1"/>
  <c r="E1150" i="1"/>
  <c r="G1150" i="1" s="1"/>
  <c r="E1151" i="1"/>
  <c r="G1151" i="1" s="1"/>
  <c r="E1152" i="1"/>
  <c r="G1152" i="1" s="1"/>
  <c r="E1153" i="1"/>
  <c r="G1153" i="1" s="1"/>
  <c r="E1154" i="1"/>
  <c r="G1154" i="1" s="1"/>
  <c r="E1155" i="1"/>
  <c r="G1155" i="1" s="1"/>
  <c r="E1156" i="1"/>
  <c r="G1156" i="1" s="1"/>
  <c r="E1157" i="1"/>
  <c r="G1157" i="1" s="1"/>
  <c r="E1158" i="1"/>
  <c r="G1158" i="1" s="1"/>
  <c r="E1159" i="1"/>
  <c r="G1159" i="1" s="1"/>
  <c r="E1160" i="1"/>
  <c r="G1160" i="1" s="1"/>
  <c r="E1161" i="1"/>
  <c r="G1161" i="1" s="1"/>
  <c r="E1162" i="1"/>
  <c r="G1162" i="1" s="1"/>
  <c r="E1163" i="1"/>
  <c r="G1163" i="1" s="1"/>
  <c r="E1164" i="1"/>
  <c r="G1164" i="1" s="1"/>
  <c r="E1165" i="1"/>
  <c r="G1165" i="1" s="1"/>
  <c r="E1166" i="1"/>
  <c r="G1166" i="1" s="1"/>
  <c r="E1167" i="1"/>
  <c r="G1167" i="1" s="1"/>
  <c r="E1168" i="1"/>
  <c r="G1168" i="1" s="1"/>
  <c r="E1169" i="1"/>
  <c r="G1169" i="1" s="1"/>
  <c r="E1170" i="1"/>
  <c r="G1170" i="1" s="1"/>
  <c r="E1171" i="1"/>
  <c r="G1171" i="1" s="1"/>
  <c r="E1172" i="1"/>
  <c r="G1172" i="1" s="1"/>
  <c r="E1173" i="1"/>
  <c r="G1173" i="1" s="1"/>
  <c r="E1174" i="1"/>
  <c r="G1174" i="1" s="1"/>
  <c r="E1175" i="1"/>
  <c r="G1175" i="1" s="1"/>
  <c r="E1176" i="1"/>
  <c r="G1176" i="1" s="1"/>
  <c r="E1177" i="1"/>
  <c r="G1177" i="1" s="1"/>
  <c r="E1178" i="1"/>
  <c r="G1178" i="1" s="1"/>
  <c r="E1179" i="1"/>
  <c r="G1179" i="1" s="1"/>
  <c r="E1180" i="1"/>
  <c r="G1180" i="1" s="1"/>
  <c r="E1181" i="1"/>
  <c r="G1181" i="1" s="1"/>
  <c r="E1182" i="1"/>
  <c r="G1182" i="1" s="1"/>
  <c r="E1183" i="1"/>
  <c r="G1183" i="1" s="1"/>
  <c r="E1184" i="1"/>
  <c r="G1184" i="1" s="1"/>
  <c r="E1185" i="1"/>
  <c r="G1185" i="1" s="1"/>
  <c r="E1186" i="1"/>
  <c r="G1186" i="1" s="1"/>
  <c r="E1187" i="1"/>
  <c r="G1187" i="1" s="1"/>
  <c r="E1188" i="1"/>
  <c r="G1188" i="1" s="1"/>
  <c r="E1189" i="1"/>
  <c r="G1189" i="1" s="1"/>
  <c r="E1190" i="1"/>
  <c r="G1190" i="1" s="1"/>
  <c r="E1191" i="1"/>
  <c r="G1191" i="1" s="1"/>
  <c r="E1192" i="1"/>
  <c r="G1192" i="1" s="1"/>
  <c r="E1193" i="1"/>
  <c r="G1193" i="1" s="1"/>
  <c r="E1194" i="1"/>
  <c r="G1194" i="1" s="1"/>
  <c r="E1195" i="1"/>
  <c r="G1195" i="1" s="1"/>
  <c r="E1196" i="1"/>
  <c r="G1196" i="1" s="1"/>
  <c r="E1197" i="1"/>
  <c r="G1197" i="1" s="1"/>
  <c r="E1198" i="1"/>
  <c r="G1198" i="1" s="1"/>
  <c r="E1199" i="1"/>
  <c r="G1199" i="1" s="1"/>
  <c r="E1200" i="1"/>
  <c r="G1200" i="1" s="1"/>
  <c r="E1201" i="1"/>
  <c r="G1201" i="1" s="1"/>
  <c r="E1202" i="1"/>
  <c r="G1202" i="1" s="1"/>
  <c r="E1203" i="1"/>
  <c r="G1203" i="1" s="1"/>
  <c r="E1204" i="1"/>
  <c r="G1204" i="1" s="1"/>
  <c r="E1205" i="1"/>
  <c r="G1205" i="1" s="1"/>
  <c r="E1206" i="1"/>
  <c r="G1206" i="1" s="1"/>
  <c r="E1207" i="1"/>
  <c r="G1207" i="1" s="1"/>
  <c r="E1208" i="1"/>
  <c r="G1208" i="1" s="1"/>
  <c r="E1209" i="1"/>
  <c r="G1209" i="1" s="1"/>
  <c r="E1210" i="1"/>
  <c r="G1210" i="1" s="1"/>
  <c r="E1211" i="1"/>
  <c r="G1211" i="1" s="1"/>
  <c r="E1212" i="1"/>
  <c r="G1212" i="1" s="1"/>
  <c r="E1213" i="1"/>
  <c r="G1213" i="1" s="1"/>
  <c r="E1214" i="1"/>
  <c r="G1214" i="1" s="1"/>
  <c r="E1215" i="1"/>
  <c r="G1215" i="1" s="1"/>
  <c r="E1216" i="1"/>
  <c r="G1216" i="1" s="1"/>
  <c r="E1217" i="1"/>
  <c r="G1217" i="1" s="1"/>
  <c r="E1218" i="1"/>
  <c r="G1218" i="1" s="1"/>
  <c r="E1219" i="1"/>
  <c r="G1219" i="1" s="1"/>
  <c r="E1220" i="1"/>
  <c r="G1220" i="1" s="1"/>
  <c r="E1221" i="1"/>
  <c r="G1221" i="1" s="1"/>
  <c r="E1222" i="1"/>
  <c r="G1222" i="1" s="1"/>
  <c r="E1223" i="1"/>
  <c r="G1223" i="1" s="1"/>
  <c r="E1224" i="1"/>
  <c r="G1224" i="1" s="1"/>
  <c r="E1225" i="1"/>
  <c r="G1225" i="1" s="1"/>
  <c r="E1226" i="1"/>
  <c r="G1226" i="1" s="1"/>
  <c r="E1227" i="1"/>
  <c r="G1227" i="1" s="1"/>
  <c r="E1228" i="1"/>
  <c r="G1228" i="1" s="1"/>
  <c r="E1229" i="1"/>
  <c r="G1229" i="1" s="1"/>
  <c r="E1230" i="1"/>
  <c r="G1230" i="1" s="1"/>
  <c r="E1231" i="1"/>
  <c r="G1231" i="1" s="1"/>
  <c r="E1232" i="1"/>
  <c r="G1232" i="1" s="1"/>
  <c r="E1233" i="1"/>
  <c r="G1233" i="1" s="1"/>
  <c r="E1234" i="1"/>
  <c r="G1234" i="1" s="1"/>
  <c r="E1235" i="1"/>
  <c r="G1235" i="1" s="1"/>
  <c r="E1236" i="1"/>
  <c r="G1236" i="1" s="1"/>
  <c r="E1237" i="1"/>
  <c r="G1237" i="1" s="1"/>
  <c r="E1238" i="1"/>
  <c r="G1238" i="1" s="1"/>
  <c r="E1239" i="1"/>
  <c r="G1239" i="1" s="1"/>
  <c r="E1240" i="1"/>
  <c r="G1240" i="1" s="1"/>
  <c r="E1241" i="1"/>
  <c r="G1241" i="1" s="1"/>
  <c r="E1242" i="1"/>
  <c r="G1242" i="1" s="1"/>
  <c r="E1243" i="1"/>
  <c r="G1243" i="1" s="1"/>
  <c r="E1244" i="1"/>
  <c r="G1244" i="1" s="1"/>
  <c r="E1245" i="1"/>
  <c r="G1245" i="1" s="1"/>
  <c r="E1246" i="1"/>
  <c r="G1246" i="1" s="1"/>
  <c r="E1247" i="1"/>
  <c r="G1247" i="1" s="1"/>
  <c r="E1248" i="1"/>
  <c r="G1248" i="1" s="1"/>
  <c r="E1249" i="1"/>
  <c r="G1249" i="1" s="1"/>
  <c r="E1250" i="1"/>
  <c r="G1250" i="1" s="1"/>
  <c r="E1251" i="1"/>
  <c r="G1251" i="1" s="1"/>
  <c r="E1252" i="1"/>
  <c r="G1252" i="1" s="1"/>
  <c r="E1253" i="1"/>
  <c r="G1253" i="1" s="1"/>
  <c r="E1254" i="1"/>
  <c r="G1254" i="1" s="1"/>
  <c r="E1255" i="1"/>
  <c r="G1255" i="1" s="1"/>
  <c r="E1256" i="1"/>
  <c r="G1256" i="1" s="1"/>
  <c r="E1257" i="1"/>
  <c r="G1257" i="1" s="1"/>
  <c r="E1258" i="1"/>
  <c r="G1258" i="1" s="1"/>
  <c r="E1259" i="1"/>
  <c r="G1259" i="1" s="1"/>
  <c r="E1260" i="1"/>
  <c r="G1260" i="1" s="1"/>
  <c r="E1261" i="1"/>
  <c r="G1261" i="1" s="1"/>
  <c r="E1262" i="1"/>
  <c r="G1262" i="1" s="1"/>
  <c r="E1263" i="1"/>
  <c r="G1263" i="1" s="1"/>
  <c r="E1264" i="1"/>
  <c r="G1264" i="1" s="1"/>
  <c r="E1265" i="1"/>
  <c r="G1265" i="1" s="1"/>
  <c r="E1266" i="1"/>
  <c r="G1266" i="1" s="1"/>
  <c r="E1267" i="1"/>
  <c r="G1267" i="1" s="1"/>
  <c r="E1268" i="1"/>
  <c r="G1268" i="1" s="1"/>
  <c r="E1269" i="1"/>
  <c r="G1269" i="1" s="1"/>
  <c r="E1270" i="1"/>
  <c r="G1270" i="1" s="1"/>
  <c r="E1271" i="1"/>
  <c r="G1271" i="1" s="1"/>
  <c r="E1272" i="1"/>
  <c r="G1272" i="1" s="1"/>
  <c r="E1273" i="1"/>
  <c r="G1273" i="1" s="1"/>
  <c r="E1274" i="1"/>
  <c r="G1274" i="1" s="1"/>
  <c r="E1275" i="1"/>
  <c r="G1275" i="1" s="1"/>
  <c r="E1276" i="1"/>
  <c r="G1276" i="1" s="1"/>
  <c r="E1277" i="1"/>
  <c r="G1277" i="1" s="1"/>
  <c r="E1278" i="1"/>
  <c r="G1278" i="1" s="1"/>
  <c r="E1279" i="1"/>
  <c r="G1279" i="1" s="1"/>
  <c r="E1280" i="1"/>
  <c r="G1280" i="1" s="1"/>
  <c r="E1281" i="1"/>
  <c r="G1281" i="1" s="1"/>
  <c r="E1282" i="1"/>
  <c r="G1282" i="1" s="1"/>
  <c r="E1283" i="1"/>
  <c r="G1283" i="1" s="1"/>
  <c r="E1284" i="1"/>
  <c r="G1284" i="1" s="1"/>
  <c r="E1285" i="1"/>
  <c r="G1285" i="1" s="1"/>
  <c r="E1286" i="1"/>
  <c r="G1286" i="1" s="1"/>
  <c r="E1287" i="1"/>
  <c r="G1287" i="1" s="1"/>
  <c r="E1288" i="1"/>
  <c r="G1288" i="1" s="1"/>
  <c r="E1289" i="1"/>
  <c r="G1289" i="1" s="1"/>
  <c r="E1290" i="1"/>
  <c r="G1290" i="1" s="1"/>
  <c r="E1291" i="1"/>
  <c r="G1291" i="1" s="1"/>
  <c r="E1292" i="1"/>
  <c r="G1292" i="1" s="1"/>
  <c r="E1293" i="1"/>
  <c r="G1293" i="1" s="1"/>
  <c r="E1294" i="1"/>
  <c r="G1294" i="1" s="1"/>
  <c r="E1295" i="1"/>
  <c r="G1295" i="1" s="1"/>
  <c r="E1296" i="1"/>
  <c r="G1296" i="1" s="1"/>
  <c r="E1297" i="1"/>
  <c r="G1297" i="1" s="1"/>
  <c r="E1298" i="1"/>
  <c r="G1298" i="1" s="1"/>
  <c r="E1299" i="1"/>
  <c r="G1299" i="1" s="1"/>
  <c r="E1300" i="1"/>
  <c r="G1300" i="1" s="1"/>
  <c r="E1301" i="1"/>
  <c r="G1301" i="1" s="1"/>
  <c r="E1302" i="1"/>
  <c r="G1302" i="1" s="1"/>
  <c r="E1303" i="1"/>
  <c r="G1303" i="1" s="1"/>
  <c r="E1304" i="1"/>
  <c r="G1304" i="1" s="1"/>
  <c r="E1305" i="1"/>
  <c r="G1305" i="1" s="1"/>
  <c r="E1306" i="1"/>
  <c r="G1306" i="1" s="1"/>
  <c r="E1307" i="1"/>
  <c r="G1307" i="1" s="1"/>
  <c r="E1308" i="1"/>
  <c r="G1308" i="1" s="1"/>
  <c r="E1309" i="1"/>
  <c r="G1309" i="1" s="1"/>
  <c r="E1310" i="1"/>
  <c r="G1310" i="1" s="1"/>
  <c r="E1311" i="1"/>
  <c r="G1311" i="1" s="1"/>
  <c r="E1312" i="1"/>
  <c r="G1312" i="1" s="1"/>
  <c r="E1313" i="1"/>
  <c r="G1313" i="1" s="1"/>
  <c r="E1314" i="1"/>
  <c r="G1314" i="1" s="1"/>
  <c r="E1315" i="1"/>
  <c r="G1315" i="1" s="1"/>
  <c r="E1316" i="1"/>
  <c r="G1316" i="1" s="1"/>
  <c r="E1317" i="1"/>
  <c r="G1317" i="1" s="1"/>
  <c r="E1318" i="1"/>
  <c r="G1318" i="1" s="1"/>
  <c r="E1319" i="1"/>
  <c r="G1319" i="1" s="1"/>
  <c r="E1320" i="1"/>
  <c r="G1320" i="1" s="1"/>
  <c r="E1321" i="1"/>
  <c r="G1321" i="1" s="1"/>
  <c r="E1322" i="1"/>
  <c r="G1322" i="1" s="1"/>
  <c r="E1323" i="1"/>
  <c r="G1323" i="1" s="1"/>
  <c r="E1324" i="1"/>
  <c r="G1324" i="1" s="1"/>
  <c r="E1325" i="1"/>
  <c r="G1325" i="1" s="1"/>
  <c r="E1326" i="1"/>
  <c r="G1326" i="1" s="1"/>
  <c r="E1327" i="1"/>
  <c r="G1327" i="1" s="1"/>
  <c r="E1328" i="1"/>
  <c r="G1328" i="1" s="1"/>
  <c r="E1329" i="1"/>
  <c r="G1329" i="1" s="1"/>
  <c r="E1330" i="1"/>
  <c r="G1330" i="1" s="1"/>
  <c r="E1331" i="1"/>
  <c r="G1331" i="1" s="1"/>
  <c r="E1332" i="1"/>
  <c r="G1332" i="1" s="1"/>
  <c r="E1333" i="1"/>
  <c r="G1333" i="1" s="1"/>
  <c r="E1334" i="1"/>
  <c r="G1334" i="1" s="1"/>
  <c r="E1335" i="1"/>
  <c r="G1335" i="1" s="1"/>
  <c r="E1336" i="1"/>
  <c r="G1336" i="1" s="1"/>
  <c r="E1337" i="1"/>
  <c r="G1337" i="1" s="1"/>
  <c r="E1338" i="1"/>
  <c r="G1338" i="1" s="1"/>
  <c r="E1339" i="1"/>
  <c r="G1339" i="1" s="1"/>
  <c r="E1340" i="1"/>
  <c r="G1340" i="1" s="1"/>
  <c r="E1341" i="1"/>
  <c r="G1341" i="1" s="1"/>
  <c r="E1342" i="1"/>
  <c r="G1342" i="1" s="1"/>
  <c r="E1343" i="1"/>
  <c r="G1343" i="1" s="1"/>
  <c r="E1344" i="1"/>
  <c r="G1344" i="1" s="1"/>
  <c r="E1345" i="1"/>
  <c r="G1345" i="1" s="1"/>
  <c r="E1346" i="1"/>
  <c r="G1346" i="1" s="1"/>
  <c r="E1347" i="1"/>
  <c r="G1347" i="1" s="1"/>
  <c r="E1348" i="1"/>
  <c r="G1348" i="1" s="1"/>
  <c r="E1349" i="1"/>
  <c r="G1349" i="1" s="1"/>
  <c r="E1350" i="1"/>
  <c r="G1350" i="1" s="1"/>
  <c r="E1351" i="1"/>
  <c r="G1351" i="1" s="1"/>
  <c r="E1352" i="1"/>
  <c r="G1352" i="1" s="1"/>
  <c r="E1353" i="1"/>
  <c r="G1353" i="1" s="1"/>
  <c r="E1354" i="1"/>
  <c r="G1354" i="1" s="1"/>
  <c r="E1355" i="1"/>
  <c r="G1355" i="1" s="1"/>
  <c r="E1356" i="1"/>
  <c r="G1356" i="1" s="1"/>
  <c r="E1357" i="1"/>
  <c r="G1357" i="1" s="1"/>
  <c r="E1358" i="1"/>
  <c r="G1358" i="1" s="1"/>
  <c r="E1359" i="1"/>
  <c r="G1359" i="1" s="1"/>
  <c r="E1360" i="1"/>
  <c r="G1360" i="1" s="1"/>
  <c r="E1361" i="1"/>
  <c r="G1361" i="1" s="1"/>
  <c r="E1362" i="1"/>
  <c r="G1362" i="1" s="1"/>
  <c r="E1363" i="1"/>
  <c r="G1363" i="1" s="1"/>
  <c r="E1364" i="1"/>
  <c r="G1364" i="1" s="1"/>
  <c r="E1365" i="1"/>
  <c r="G1365" i="1" s="1"/>
  <c r="E1366" i="1"/>
  <c r="G1366" i="1" s="1"/>
  <c r="E1367" i="1"/>
  <c r="G1367" i="1" s="1"/>
  <c r="E1368" i="1"/>
  <c r="G1368" i="1" s="1"/>
  <c r="E1369" i="1"/>
  <c r="G1369" i="1" s="1"/>
  <c r="E1370" i="1"/>
  <c r="G1370" i="1" s="1"/>
  <c r="E1371" i="1"/>
  <c r="G1371" i="1" s="1"/>
  <c r="E1372" i="1"/>
  <c r="G1372" i="1" s="1"/>
  <c r="E1373" i="1"/>
  <c r="G1373" i="1" s="1"/>
  <c r="E1374" i="1"/>
  <c r="G1374" i="1" s="1"/>
  <c r="E1375" i="1"/>
  <c r="G1375" i="1" s="1"/>
  <c r="E1376" i="1"/>
  <c r="G1376" i="1" s="1"/>
  <c r="E1377" i="1"/>
  <c r="G1377" i="1" s="1"/>
  <c r="E1378" i="1"/>
  <c r="G1378" i="1" s="1"/>
  <c r="E1379" i="1"/>
  <c r="G1379" i="1" s="1"/>
  <c r="E1380" i="1"/>
  <c r="G1380" i="1" s="1"/>
  <c r="E1381" i="1"/>
  <c r="G1381" i="1" s="1"/>
  <c r="E1382" i="1"/>
  <c r="G1382" i="1" s="1"/>
  <c r="E1383" i="1"/>
  <c r="G1383" i="1" s="1"/>
  <c r="E1384" i="1"/>
  <c r="G1384" i="1" s="1"/>
  <c r="E1385" i="1"/>
  <c r="G1385" i="1" s="1"/>
  <c r="E1386" i="1"/>
  <c r="G1386" i="1" s="1"/>
  <c r="E1387" i="1"/>
  <c r="G1387" i="1" s="1"/>
  <c r="E1388" i="1"/>
  <c r="G1388" i="1" s="1"/>
  <c r="E1389" i="1"/>
  <c r="G1389" i="1" s="1"/>
  <c r="E1390" i="1"/>
  <c r="G1390" i="1" s="1"/>
  <c r="E1391" i="1"/>
  <c r="G1391" i="1" s="1"/>
  <c r="E1392" i="1"/>
  <c r="G1392" i="1" s="1"/>
  <c r="E1393" i="1"/>
  <c r="G1393" i="1" s="1"/>
  <c r="E1394" i="1"/>
  <c r="G1394" i="1" s="1"/>
  <c r="E1395" i="1"/>
  <c r="G1395" i="1" s="1"/>
  <c r="E1396" i="1"/>
  <c r="G1396" i="1" s="1"/>
  <c r="E1397" i="1"/>
  <c r="G1397" i="1" s="1"/>
  <c r="E1398" i="1"/>
  <c r="G1398" i="1" s="1"/>
  <c r="E1399" i="1"/>
  <c r="G1399" i="1" s="1"/>
  <c r="E1400" i="1"/>
  <c r="G1400" i="1" s="1"/>
  <c r="E1401" i="1"/>
  <c r="G1401" i="1" s="1"/>
  <c r="E1402" i="1"/>
  <c r="G1402" i="1" s="1"/>
  <c r="E1403" i="1"/>
  <c r="G1403" i="1" s="1"/>
  <c r="E1404" i="1"/>
  <c r="G1404" i="1" s="1"/>
  <c r="E1405" i="1"/>
  <c r="G1405" i="1" s="1"/>
  <c r="E1406" i="1"/>
  <c r="G1406" i="1" s="1"/>
  <c r="E1407" i="1"/>
  <c r="G1407" i="1" s="1"/>
  <c r="E1408" i="1"/>
  <c r="G1408" i="1" s="1"/>
  <c r="E1409" i="1"/>
  <c r="G1409" i="1" s="1"/>
  <c r="E1410" i="1"/>
  <c r="G1410" i="1" s="1"/>
  <c r="E1411" i="1"/>
  <c r="G1411" i="1" s="1"/>
  <c r="E1412" i="1"/>
  <c r="G1412" i="1" s="1"/>
  <c r="E1413" i="1"/>
  <c r="G1413" i="1" s="1"/>
  <c r="E1414" i="1"/>
  <c r="G1414" i="1" s="1"/>
  <c r="E1415" i="1"/>
  <c r="G1415" i="1" s="1"/>
  <c r="E1416" i="1"/>
  <c r="G1416" i="1" s="1"/>
  <c r="E1417" i="1"/>
  <c r="G1417" i="1" s="1"/>
  <c r="E1418" i="1"/>
  <c r="G1418" i="1" s="1"/>
  <c r="E1419" i="1"/>
  <c r="G1419" i="1" s="1"/>
  <c r="E1420" i="1"/>
  <c r="G1420" i="1" s="1"/>
  <c r="E1421" i="1"/>
  <c r="G1421" i="1" s="1"/>
  <c r="E1422" i="1"/>
  <c r="G1422" i="1" s="1"/>
  <c r="E1423" i="1"/>
  <c r="G1423" i="1" s="1"/>
  <c r="E1424" i="1"/>
  <c r="G1424" i="1" s="1"/>
  <c r="E1425" i="1"/>
  <c r="G1425" i="1" s="1"/>
  <c r="E1426" i="1"/>
  <c r="G1426" i="1" s="1"/>
  <c r="E1427" i="1"/>
  <c r="G1427" i="1" s="1"/>
  <c r="E1428" i="1"/>
  <c r="G1428" i="1" s="1"/>
  <c r="E1429" i="1"/>
  <c r="G1429" i="1" s="1"/>
  <c r="E1430" i="1"/>
  <c r="G1430" i="1" s="1"/>
  <c r="E1431" i="1"/>
  <c r="G1431" i="1" s="1"/>
  <c r="E1432" i="1"/>
  <c r="G1432" i="1" s="1"/>
  <c r="E1433" i="1"/>
  <c r="G1433" i="1" s="1"/>
  <c r="E1434" i="1"/>
  <c r="G1434" i="1" s="1"/>
  <c r="E1435" i="1"/>
  <c r="G1435" i="1" s="1"/>
  <c r="E1436" i="1"/>
  <c r="G1436" i="1" s="1"/>
  <c r="E1437" i="1"/>
  <c r="G1437" i="1" s="1"/>
  <c r="E1438" i="1"/>
  <c r="G1438" i="1" s="1"/>
  <c r="E1439" i="1"/>
  <c r="G1439" i="1" s="1"/>
  <c r="E1440" i="1"/>
  <c r="G1440" i="1" s="1"/>
  <c r="E1441" i="1"/>
  <c r="G1441" i="1" s="1"/>
  <c r="E1442" i="1"/>
  <c r="G1442" i="1" s="1"/>
  <c r="E1443" i="1"/>
  <c r="G1443" i="1" s="1"/>
  <c r="E1444" i="1"/>
  <c r="G1444" i="1" s="1"/>
  <c r="E1445" i="1"/>
  <c r="G1445" i="1" s="1"/>
  <c r="E1446" i="1"/>
  <c r="G1446" i="1" s="1"/>
  <c r="E1447" i="1"/>
  <c r="G1447" i="1" s="1"/>
  <c r="E1448" i="1"/>
  <c r="G1448" i="1" s="1"/>
  <c r="E1449" i="1"/>
  <c r="G1449" i="1" s="1"/>
  <c r="E1450" i="1"/>
  <c r="G1450" i="1" s="1"/>
  <c r="E1451" i="1"/>
  <c r="G1451" i="1" s="1"/>
  <c r="E1452" i="1"/>
  <c r="G1452" i="1" s="1"/>
  <c r="E1453" i="1"/>
  <c r="G1453" i="1" s="1"/>
  <c r="E1454" i="1"/>
  <c r="G1454" i="1" s="1"/>
  <c r="E1455" i="1"/>
  <c r="G1455" i="1" s="1"/>
  <c r="E1456" i="1"/>
  <c r="G1456" i="1" s="1"/>
  <c r="E1457" i="1"/>
  <c r="G1457" i="1" s="1"/>
  <c r="E1458" i="1"/>
  <c r="G1458" i="1" s="1"/>
  <c r="E1459" i="1"/>
  <c r="G1459" i="1" s="1"/>
  <c r="E1460" i="1"/>
  <c r="G1460" i="1" s="1"/>
  <c r="E1461" i="1"/>
  <c r="G1461" i="1" s="1"/>
  <c r="E1462" i="1"/>
  <c r="G1462" i="1" s="1"/>
  <c r="E1463" i="1"/>
  <c r="G1463" i="1" s="1"/>
  <c r="E1464" i="1"/>
  <c r="G1464" i="1" s="1"/>
  <c r="E1465" i="1"/>
  <c r="G1465" i="1" s="1"/>
  <c r="E1466" i="1"/>
  <c r="G1466" i="1" s="1"/>
  <c r="E1467" i="1"/>
  <c r="G1467" i="1" s="1"/>
  <c r="E1468" i="1"/>
  <c r="G1468" i="1" s="1"/>
  <c r="E1469" i="1"/>
  <c r="G1469" i="1" s="1"/>
  <c r="E1470" i="1"/>
  <c r="G1470" i="1" s="1"/>
  <c r="E1471" i="1"/>
  <c r="G1471" i="1" s="1"/>
  <c r="E1472" i="1"/>
  <c r="G1472" i="1" s="1"/>
  <c r="E1473" i="1"/>
  <c r="G1473" i="1" s="1"/>
  <c r="E1474" i="1"/>
  <c r="G1474" i="1" s="1"/>
  <c r="E1475" i="1"/>
  <c r="G1475" i="1" s="1"/>
  <c r="E1476" i="1"/>
  <c r="G1476" i="1" s="1"/>
  <c r="E1477" i="1"/>
  <c r="G1477" i="1" s="1"/>
  <c r="E1478" i="1"/>
  <c r="G1478" i="1" s="1"/>
  <c r="E1479" i="1"/>
  <c r="G1479" i="1" s="1"/>
  <c r="E1480" i="1"/>
  <c r="G1480" i="1" s="1"/>
  <c r="E1481" i="1"/>
  <c r="G1481" i="1" s="1"/>
  <c r="E1482" i="1"/>
  <c r="G1482" i="1" s="1"/>
  <c r="E1483" i="1"/>
  <c r="G1483" i="1" s="1"/>
  <c r="E1484" i="1"/>
  <c r="G1484" i="1" s="1"/>
  <c r="E1485" i="1"/>
  <c r="G1485" i="1" s="1"/>
  <c r="E1486" i="1"/>
  <c r="G1486" i="1" s="1"/>
  <c r="E1487" i="1"/>
  <c r="G1487" i="1" s="1"/>
  <c r="E1488" i="1"/>
  <c r="G1488" i="1" s="1"/>
  <c r="E1489" i="1"/>
  <c r="G1489" i="1" s="1"/>
  <c r="E1490" i="1"/>
  <c r="G1490" i="1" s="1"/>
  <c r="E1491" i="1"/>
  <c r="G1491" i="1" s="1"/>
  <c r="E1492" i="1"/>
  <c r="G1492" i="1" s="1"/>
  <c r="E1493" i="1"/>
  <c r="G1493" i="1" s="1"/>
  <c r="E1494" i="1"/>
  <c r="G1494" i="1" s="1"/>
  <c r="E1495" i="1"/>
  <c r="G1495" i="1" s="1"/>
  <c r="E1496" i="1"/>
  <c r="G1496" i="1" s="1"/>
  <c r="E1497" i="1"/>
  <c r="G1497" i="1" s="1"/>
  <c r="E1498" i="1"/>
  <c r="G1498" i="1" s="1"/>
  <c r="E1499" i="1"/>
  <c r="G1499" i="1" s="1"/>
  <c r="E1500" i="1"/>
  <c r="G1500" i="1" s="1"/>
  <c r="E1501" i="1"/>
  <c r="G1501" i="1" s="1"/>
  <c r="E1502" i="1"/>
  <c r="G1502" i="1" s="1"/>
  <c r="E1503" i="1"/>
  <c r="G1503" i="1" s="1"/>
  <c r="E1504" i="1"/>
  <c r="G1504" i="1" s="1"/>
  <c r="E1505" i="1"/>
  <c r="G1505" i="1" s="1"/>
  <c r="E1506" i="1"/>
  <c r="G1506" i="1" s="1"/>
  <c r="E1507" i="1"/>
  <c r="G1507" i="1" s="1"/>
  <c r="E1508" i="1"/>
  <c r="G1508" i="1" s="1"/>
  <c r="E1509" i="1"/>
  <c r="G1509" i="1" s="1"/>
  <c r="E1510" i="1"/>
  <c r="G1510" i="1" s="1"/>
  <c r="E1511" i="1"/>
  <c r="G1511" i="1" s="1"/>
  <c r="E1512" i="1"/>
  <c r="G1512" i="1" s="1"/>
  <c r="E1513" i="1"/>
  <c r="G1513" i="1" s="1"/>
  <c r="E1514" i="1"/>
  <c r="G1514" i="1" s="1"/>
  <c r="E1515" i="1"/>
  <c r="G1515" i="1" s="1"/>
  <c r="E1516" i="1"/>
  <c r="G1516" i="1" s="1"/>
  <c r="E1517" i="1"/>
  <c r="G1517" i="1" s="1"/>
  <c r="E1518" i="1"/>
  <c r="G1518" i="1" s="1"/>
  <c r="E1519" i="1"/>
  <c r="G1519" i="1" s="1"/>
  <c r="E1520" i="1"/>
  <c r="G1520" i="1" s="1"/>
  <c r="E1521" i="1"/>
  <c r="G1521" i="1" s="1"/>
  <c r="E1522" i="1"/>
  <c r="G1522" i="1" s="1"/>
  <c r="E1523" i="1"/>
  <c r="G1523" i="1" s="1"/>
  <c r="E1524" i="1"/>
  <c r="G1524" i="1" s="1"/>
  <c r="E1525" i="1"/>
  <c r="G1525" i="1" s="1"/>
  <c r="E1526" i="1"/>
  <c r="G1526" i="1" s="1"/>
  <c r="E1527" i="1"/>
  <c r="G1527" i="1" s="1"/>
  <c r="E1528" i="1"/>
  <c r="G1528" i="1" s="1"/>
  <c r="E1529" i="1"/>
  <c r="G1529" i="1" s="1"/>
  <c r="E1530" i="1"/>
  <c r="G1530" i="1" s="1"/>
  <c r="E1531" i="1"/>
  <c r="G1531" i="1" s="1"/>
  <c r="E1532" i="1"/>
  <c r="G1532" i="1" s="1"/>
  <c r="E1533" i="1"/>
  <c r="G1533" i="1" s="1"/>
  <c r="E1534" i="1"/>
  <c r="G1534" i="1" s="1"/>
  <c r="E1535" i="1"/>
  <c r="G1535" i="1" s="1"/>
  <c r="E1536" i="1"/>
  <c r="G1536" i="1" s="1"/>
  <c r="E1537" i="1"/>
  <c r="G1537" i="1" s="1"/>
  <c r="E1538" i="1"/>
  <c r="G1538" i="1" s="1"/>
  <c r="E1539" i="1"/>
  <c r="G1539" i="1" s="1"/>
  <c r="E1540" i="1"/>
  <c r="G1540" i="1" s="1"/>
  <c r="E1541" i="1"/>
  <c r="G1541" i="1" s="1"/>
  <c r="E1542" i="1"/>
  <c r="G1542" i="1" s="1"/>
  <c r="E1543" i="1"/>
  <c r="G1543" i="1" s="1"/>
  <c r="E1544" i="1"/>
  <c r="G1544" i="1" s="1"/>
  <c r="E1545" i="1"/>
  <c r="G1545" i="1" s="1"/>
  <c r="E1546" i="1"/>
  <c r="G1546" i="1" s="1"/>
  <c r="E1547" i="1"/>
  <c r="G1547" i="1" s="1"/>
  <c r="E1548" i="1"/>
  <c r="G1548" i="1" s="1"/>
  <c r="E1549" i="1"/>
  <c r="G1549" i="1" s="1"/>
  <c r="E1550" i="1"/>
  <c r="G1550" i="1" s="1"/>
  <c r="E1551" i="1"/>
  <c r="G1551" i="1" s="1"/>
  <c r="E1552" i="1"/>
  <c r="G1552" i="1" s="1"/>
  <c r="E1553" i="1"/>
  <c r="G1553" i="1" s="1"/>
  <c r="E1554" i="1"/>
  <c r="G1554" i="1" s="1"/>
  <c r="E1555" i="1"/>
  <c r="G1555" i="1" s="1"/>
  <c r="E1556" i="1"/>
  <c r="G1556" i="1" s="1"/>
  <c r="E1557" i="1"/>
  <c r="G1557" i="1" s="1"/>
  <c r="E1558" i="1"/>
  <c r="G1558" i="1" s="1"/>
  <c r="E1559" i="1"/>
  <c r="G1559" i="1" s="1"/>
  <c r="E1560" i="1"/>
  <c r="G1560" i="1" s="1"/>
  <c r="E1561" i="1"/>
  <c r="G1561" i="1" s="1"/>
  <c r="E1562" i="1"/>
  <c r="G1562" i="1" s="1"/>
  <c r="E1563" i="1"/>
  <c r="G1563" i="1" s="1"/>
  <c r="E1564" i="1"/>
  <c r="G1564" i="1" s="1"/>
  <c r="E1565" i="1"/>
  <c r="G1565" i="1" s="1"/>
  <c r="E1566" i="1"/>
  <c r="G1566" i="1" s="1"/>
  <c r="E1567" i="1"/>
  <c r="G1567" i="1" s="1"/>
  <c r="E1568" i="1"/>
  <c r="G1568" i="1" s="1"/>
  <c r="E1569" i="1"/>
  <c r="G1569" i="1" s="1"/>
  <c r="E1570" i="1"/>
  <c r="G1570" i="1" s="1"/>
  <c r="E1571" i="1"/>
  <c r="G1571" i="1" s="1"/>
  <c r="E1572" i="1"/>
  <c r="G1572" i="1" s="1"/>
  <c r="E1573" i="1"/>
  <c r="G1573" i="1" s="1"/>
  <c r="E1574" i="1"/>
  <c r="G1574" i="1" s="1"/>
  <c r="E1575" i="1"/>
  <c r="G1575" i="1" s="1"/>
  <c r="E1576" i="1"/>
  <c r="G1576" i="1" s="1"/>
  <c r="E1577" i="1"/>
  <c r="G1577" i="1" s="1"/>
  <c r="E1578" i="1"/>
  <c r="G1578" i="1" s="1"/>
  <c r="E1579" i="1"/>
  <c r="G1579" i="1" s="1"/>
  <c r="E1580" i="1"/>
  <c r="G1580" i="1" s="1"/>
  <c r="E1581" i="1"/>
  <c r="G1581" i="1" s="1"/>
  <c r="E1582" i="1"/>
  <c r="G1582" i="1" s="1"/>
  <c r="E1583" i="1"/>
  <c r="G1583" i="1" s="1"/>
  <c r="E1584" i="1"/>
  <c r="G1584" i="1" s="1"/>
  <c r="E1585" i="1"/>
  <c r="G1585" i="1" s="1"/>
  <c r="E1586" i="1"/>
  <c r="G1586" i="1" s="1"/>
  <c r="E1587" i="1"/>
  <c r="G1587" i="1" s="1"/>
  <c r="E1588" i="1"/>
  <c r="G1588" i="1" s="1"/>
  <c r="E1589" i="1"/>
  <c r="G1589" i="1" s="1"/>
  <c r="E1590" i="1"/>
  <c r="G1590" i="1" s="1"/>
  <c r="E1591" i="1"/>
  <c r="G1591" i="1" s="1"/>
  <c r="E1592" i="1"/>
  <c r="G1592" i="1" s="1"/>
  <c r="E1593" i="1"/>
  <c r="G1593" i="1" s="1"/>
  <c r="E1594" i="1"/>
  <c r="G1594" i="1" s="1"/>
  <c r="E1595" i="1"/>
  <c r="G1595" i="1" s="1"/>
  <c r="E1596" i="1"/>
  <c r="G1596" i="1" s="1"/>
  <c r="E1597" i="1"/>
  <c r="G1597" i="1" s="1"/>
  <c r="E1598" i="1"/>
  <c r="G1598" i="1" s="1"/>
  <c r="E1599" i="1"/>
  <c r="G1599" i="1" s="1"/>
  <c r="E1600" i="1"/>
  <c r="G1600" i="1" s="1"/>
  <c r="E1601" i="1"/>
  <c r="G1601" i="1" s="1"/>
  <c r="E1602" i="1"/>
  <c r="G1602" i="1" s="1"/>
  <c r="E1603" i="1"/>
  <c r="G1603" i="1" s="1"/>
  <c r="E1604" i="1"/>
  <c r="G1604" i="1" s="1"/>
  <c r="E1605" i="1"/>
  <c r="G1605" i="1" s="1"/>
  <c r="E1606" i="1"/>
  <c r="G1606" i="1" s="1"/>
  <c r="E1607" i="1"/>
  <c r="G1607" i="1" s="1"/>
  <c r="E1608" i="1"/>
  <c r="G1608" i="1" s="1"/>
  <c r="E1609" i="1"/>
  <c r="G1609" i="1" s="1"/>
  <c r="E1610" i="1"/>
  <c r="G1610" i="1" s="1"/>
  <c r="E1611" i="1"/>
  <c r="G1611" i="1" s="1"/>
  <c r="E1612" i="1"/>
  <c r="G1612" i="1" s="1"/>
  <c r="E1613" i="1"/>
  <c r="G1613" i="1" s="1"/>
  <c r="E1614" i="1"/>
  <c r="G1614" i="1" s="1"/>
  <c r="E1615" i="1"/>
  <c r="G1615" i="1" s="1"/>
  <c r="E1616" i="1"/>
  <c r="G1616" i="1" s="1"/>
  <c r="E1617" i="1"/>
  <c r="G1617" i="1" s="1"/>
  <c r="E1618" i="1"/>
  <c r="G1618" i="1" s="1"/>
  <c r="E1619" i="1"/>
  <c r="G1619" i="1" s="1"/>
  <c r="E1620" i="1"/>
  <c r="G1620" i="1" s="1"/>
  <c r="E1621" i="1"/>
  <c r="G1621" i="1" s="1"/>
  <c r="E1622" i="1"/>
  <c r="G1622" i="1" s="1"/>
  <c r="E1623" i="1"/>
  <c r="G1623" i="1" s="1"/>
  <c r="E1624" i="1"/>
  <c r="G1624" i="1" s="1"/>
  <c r="E1625" i="1"/>
  <c r="G1625" i="1" s="1"/>
  <c r="E1626" i="1"/>
  <c r="G1626" i="1" s="1"/>
  <c r="E1627" i="1"/>
  <c r="G1627" i="1" s="1"/>
  <c r="E1628" i="1"/>
  <c r="G1628" i="1" s="1"/>
  <c r="E1629" i="1"/>
  <c r="G1629" i="1" s="1"/>
  <c r="E1630" i="1"/>
  <c r="G1630" i="1" s="1"/>
  <c r="E1631" i="1"/>
  <c r="G1631" i="1" s="1"/>
  <c r="E1632" i="1"/>
  <c r="G1632" i="1" s="1"/>
  <c r="E1633" i="1"/>
  <c r="G1633" i="1" s="1"/>
  <c r="E1634" i="1"/>
  <c r="G1634" i="1" s="1"/>
  <c r="E1635" i="1"/>
  <c r="G1635" i="1" s="1"/>
  <c r="E1636" i="1"/>
  <c r="G1636" i="1" s="1"/>
  <c r="E1637" i="1"/>
  <c r="G1637" i="1" s="1"/>
  <c r="E1638" i="1"/>
  <c r="G1638" i="1" s="1"/>
  <c r="E1639" i="1"/>
  <c r="G1639" i="1" s="1"/>
  <c r="E1640" i="1"/>
  <c r="G1640" i="1" s="1"/>
  <c r="E1641" i="1"/>
  <c r="G1641" i="1" s="1"/>
  <c r="E1642" i="1"/>
  <c r="G1642" i="1" s="1"/>
  <c r="E1643" i="1"/>
  <c r="G1643" i="1" s="1"/>
  <c r="E1644" i="1"/>
  <c r="G1644" i="1" s="1"/>
  <c r="E1645" i="1"/>
  <c r="G1645" i="1" s="1"/>
  <c r="E1646" i="1"/>
  <c r="G1646" i="1" s="1"/>
  <c r="E1647" i="1"/>
  <c r="G1647" i="1" s="1"/>
  <c r="E1648" i="1"/>
  <c r="G1648" i="1" s="1"/>
  <c r="E1649" i="1"/>
  <c r="G1649" i="1" s="1"/>
  <c r="E1650" i="1"/>
  <c r="G1650" i="1" s="1"/>
  <c r="E1651" i="1"/>
  <c r="G1651" i="1" s="1"/>
  <c r="E1652" i="1"/>
  <c r="G1652" i="1" s="1"/>
  <c r="E1653" i="1"/>
  <c r="G1653" i="1" s="1"/>
  <c r="E1654" i="1"/>
  <c r="G1654" i="1" s="1"/>
  <c r="E1655" i="1"/>
  <c r="G1655" i="1" s="1"/>
  <c r="E1656" i="1"/>
  <c r="G1656" i="1" s="1"/>
  <c r="E1657" i="1"/>
  <c r="G1657" i="1" s="1"/>
  <c r="E1658" i="1"/>
  <c r="G1658" i="1" s="1"/>
  <c r="E1659" i="1"/>
  <c r="G1659" i="1" s="1"/>
  <c r="E1660" i="1"/>
  <c r="G1660" i="1" s="1"/>
  <c r="E1661" i="1"/>
  <c r="G1661" i="1" s="1"/>
  <c r="E1662" i="1"/>
  <c r="G1662" i="1" s="1"/>
  <c r="E1663" i="1"/>
  <c r="G1663" i="1" s="1"/>
  <c r="E1664" i="1"/>
  <c r="G1664" i="1" s="1"/>
  <c r="E1665" i="1"/>
  <c r="G1665" i="1" s="1"/>
  <c r="E1666" i="1"/>
  <c r="G1666" i="1" s="1"/>
  <c r="E1667" i="1"/>
  <c r="G1667" i="1" s="1"/>
  <c r="E1668" i="1"/>
  <c r="G1668" i="1" s="1"/>
  <c r="E1669" i="1"/>
  <c r="G1669" i="1" s="1"/>
  <c r="E1670" i="1"/>
  <c r="G1670" i="1" s="1"/>
  <c r="E1671" i="1"/>
  <c r="G1671" i="1" s="1"/>
  <c r="E1672" i="1"/>
  <c r="G1672" i="1" s="1"/>
  <c r="E1673" i="1"/>
  <c r="G1673" i="1" s="1"/>
  <c r="E1674" i="1"/>
  <c r="G1674" i="1" s="1"/>
  <c r="E1675" i="1"/>
  <c r="G1675" i="1" s="1"/>
  <c r="E1676" i="1"/>
  <c r="G1676" i="1" s="1"/>
  <c r="E1677" i="1"/>
  <c r="G1677" i="1" s="1"/>
  <c r="E1678" i="1"/>
  <c r="G1678" i="1" s="1"/>
  <c r="E1679" i="1"/>
  <c r="G1679" i="1" s="1"/>
  <c r="E1680" i="1"/>
  <c r="G1680" i="1" s="1"/>
  <c r="E1681" i="1"/>
  <c r="G1681" i="1" s="1"/>
  <c r="E1682" i="1"/>
  <c r="G1682" i="1" s="1"/>
  <c r="E1683" i="1"/>
  <c r="G1683" i="1" s="1"/>
  <c r="E1684" i="1"/>
  <c r="G1684" i="1" s="1"/>
  <c r="E1685" i="1"/>
  <c r="G1685" i="1" s="1"/>
  <c r="E1686" i="1"/>
  <c r="G1686" i="1" s="1"/>
  <c r="E1687" i="1"/>
  <c r="G1687" i="1" s="1"/>
  <c r="E1688" i="1"/>
  <c r="G1688" i="1" s="1"/>
  <c r="E1689" i="1"/>
  <c r="G1689" i="1" s="1"/>
  <c r="E1690" i="1"/>
  <c r="G1690" i="1" s="1"/>
  <c r="E1691" i="1"/>
  <c r="G1691" i="1" s="1"/>
  <c r="E1692" i="1"/>
  <c r="G1692" i="1" s="1"/>
  <c r="E1693" i="1"/>
  <c r="G1693" i="1" s="1"/>
  <c r="E1694" i="1"/>
  <c r="G1694" i="1" s="1"/>
  <c r="E1695" i="1"/>
  <c r="G1695" i="1" s="1"/>
  <c r="E1696" i="1"/>
  <c r="G1696" i="1" s="1"/>
  <c r="E1697" i="1"/>
  <c r="G1697" i="1" s="1"/>
  <c r="E1698" i="1"/>
  <c r="G1698" i="1" s="1"/>
  <c r="E1699" i="1"/>
  <c r="G1699" i="1" s="1"/>
  <c r="E1700" i="1"/>
  <c r="G1700" i="1" s="1"/>
  <c r="E1701" i="1"/>
  <c r="G1701" i="1" s="1"/>
  <c r="E1702" i="1"/>
  <c r="G1702" i="1" s="1"/>
  <c r="E1703" i="1"/>
  <c r="G1703" i="1" s="1"/>
  <c r="E1704" i="1"/>
  <c r="G1704" i="1" s="1"/>
  <c r="E1705" i="1"/>
  <c r="G1705" i="1" s="1"/>
  <c r="E1706" i="1"/>
  <c r="G1706" i="1" s="1"/>
  <c r="E1707" i="1"/>
  <c r="G1707" i="1" s="1"/>
  <c r="E1708" i="1"/>
  <c r="G1708" i="1" s="1"/>
  <c r="E1709" i="1"/>
  <c r="G1709" i="1" s="1"/>
  <c r="E1710" i="1"/>
  <c r="G1710" i="1" s="1"/>
  <c r="E1711" i="1"/>
  <c r="G1711" i="1" s="1"/>
  <c r="E1712" i="1"/>
  <c r="G1712" i="1" s="1"/>
  <c r="E1713" i="1"/>
  <c r="G1713" i="1" s="1"/>
  <c r="E1714" i="1"/>
  <c r="G1714" i="1" s="1"/>
  <c r="E1715" i="1"/>
  <c r="G1715" i="1" s="1"/>
  <c r="E1716" i="1"/>
  <c r="G1716" i="1" s="1"/>
  <c r="E1717" i="1"/>
  <c r="G1717" i="1" s="1"/>
  <c r="E1718" i="1"/>
  <c r="G1718" i="1" s="1"/>
  <c r="E1719" i="1"/>
  <c r="G1719" i="1" s="1"/>
  <c r="E1720" i="1"/>
  <c r="G1720" i="1" s="1"/>
  <c r="E1721" i="1"/>
  <c r="G1721" i="1" s="1"/>
  <c r="E1722" i="1"/>
  <c r="G1722" i="1" s="1"/>
  <c r="E1723" i="1"/>
  <c r="G1723" i="1" s="1"/>
  <c r="E1724" i="1"/>
  <c r="G1724" i="1" s="1"/>
  <c r="E1725" i="1"/>
  <c r="G1725" i="1" s="1"/>
  <c r="E1726" i="1"/>
  <c r="G1726" i="1" s="1"/>
  <c r="E1727" i="1"/>
  <c r="G1727" i="1" s="1"/>
  <c r="E1728" i="1"/>
  <c r="G1728" i="1" s="1"/>
  <c r="E1729" i="1"/>
  <c r="G1729" i="1" s="1"/>
  <c r="E1730" i="1"/>
  <c r="G1730" i="1" s="1"/>
  <c r="E1731" i="1"/>
  <c r="G1731" i="1" s="1"/>
  <c r="E1732" i="1"/>
  <c r="G1732" i="1" s="1"/>
  <c r="E1733" i="1"/>
  <c r="G1733" i="1" s="1"/>
  <c r="E1734" i="1"/>
  <c r="G1734" i="1" s="1"/>
  <c r="E1735" i="1"/>
  <c r="G1735" i="1" s="1"/>
  <c r="E1736" i="1"/>
  <c r="G1736" i="1" s="1"/>
  <c r="E1737" i="1"/>
  <c r="G1737" i="1" s="1"/>
  <c r="E1738" i="1"/>
  <c r="G1738" i="1" s="1"/>
  <c r="E1739" i="1"/>
  <c r="G1739" i="1" s="1"/>
  <c r="E1740" i="1"/>
  <c r="G1740" i="1" s="1"/>
  <c r="E1741" i="1"/>
  <c r="G1741" i="1" s="1"/>
  <c r="E1742" i="1"/>
  <c r="G1742" i="1" s="1"/>
  <c r="E1743" i="1"/>
  <c r="G1743" i="1" s="1"/>
  <c r="E1744" i="1"/>
  <c r="G1744" i="1" s="1"/>
  <c r="E1745" i="1"/>
  <c r="G1745" i="1" s="1"/>
  <c r="E1746" i="1"/>
  <c r="G1746" i="1" s="1"/>
  <c r="E1747" i="1"/>
  <c r="G1747" i="1" s="1"/>
  <c r="E1748" i="1"/>
  <c r="G1748" i="1" s="1"/>
  <c r="E1749" i="1"/>
  <c r="G1749" i="1" s="1"/>
  <c r="E1750" i="1"/>
  <c r="G1750" i="1" s="1"/>
  <c r="E1751" i="1"/>
  <c r="G1751" i="1" s="1"/>
  <c r="E1752" i="1"/>
  <c r="G1752" i="1" s="1"/>
  <c r="E1753" i="1"/>
  <c r="G1753" i="1" s="1"/>
  <c r="E1754" i="1"/>
  <c r="G1754" i="1" s="1"/>
  <c r="E1755" i="1"/>
  <c r="G1755" i="1" s="1"/>
  <c r="E1756" i="1"/>
  <c r="G1756" i="1" s="1"/>
  <c r="E1757" i="1"/>
  <c r="G1757" i="1" s="1"/>
  <c r="E1758" i="1"/>
  <c r="G1758" i="1" s="1"/>
  <c r="E1759" i="1"/>
  <c r="G1759" i="1" s="1"/>
  <c r="E1760" i="1"/>
  <c r="G1760" i="1" s="1"/>
  <c r="E1761" i="1"/>
  <c r="G1761" i="1" s="1"/>
  <c r="E1762" i="1"/>
  <c r="G1762" i="1" s="1"/>
  <c r="E1763" i="1"/>
  <c r="G1763" i="1" s="1"/>
  <c r="E1764" i="1"/>
  <c r="G1764" i="1" s="1"/>
  <c r="E1765" i="1"/>
  <c r="G1765" i="1" s="1"/>
  <c r="E1766" i="1"/>
  <c r="G1766" i="1" s="1"/>
  <c r="E1767" i="1"/>
  <c r="G1767" i="1" s="1"/>
  <c r="E1768" i="1"/>
  <c r="G1768" i="1" s="1"/>
  <c r="E1769" i="1"/>
  <c r="G1769" i="1" s="1"/>
  <c r="E1770" i="1"/>
  <c r="G1770" i="1" s="1"/>
  <c r="E1771" i="1"/>
  <c r="G1771" i="1" s="1"/>
  <c r="E1772" i="1"/>
  <c r="G1772" i="1" s="1"/>
  <c r="E1773" i="1"/>
  <c r="G1773" i="1" s="1"/>
  <c r="E1774" i="1"/>
  <c r="G1774" i="1" s="1"/>
  <c r="E1775" i="1"/>
  <c r="G1775" i="1" s="1"/>
  <c r="E1776" i="1"/>
  <c r="G1776" i="1" s="1"/>
  <c r="E1777" i="1"/>
  <c r="G1777" i="1" s="1"/>
  <c r="E1778" i="1"/>
  <c r="G1778" i="1" s="1"/>
  <c r="E1779" i="1"/>
  <c r="G1779" i="1" s="1"/>
  <c r="E1780" i="1"/>
  <c r="G1780" i="1" s="1"/>
  <c r="E1781" i="1"/>
  <c r="G1781" i="1" s="1"/>
  <c r="E1782" i="1"/>
  <c r="G1782" i="1" s="1"/>
  <c r="E1783" i="1"/>
  <c r="G1783" i="1" s="1"/>
  <c r="E1784" i="1"/>
  <c r="G1784" i="1" s="1"/>
  <c r="E1785" i="1"/>
  <c r="G1785" i="1" s="1"/>
  <c r="E1786" i="1"/>
  <c r="G1786" i="1" s="1"/>
  <c r="E1787" i="1"/>
  <c r="G1787" i="1" s="1"/>
  <c r="E1788" i="1"/>
  <c r="G1788" i="1" s="1"/>
  <c r="E1789" i="1"/>
  <c r="G1789" i="1" s="1"/>
  <c r="E1790" i="1"/>
  <c r="G1790" i="1" s="1"/>
  <c r="E1791" i="1"/>
  <c r="G1791" i="1" s="1"/>
  <c r="E1792" i="1"/>
  <c r="G1792" i="1" s="1"/>
  <c r="E1793" i="1"/>
  <c r="G1793" i="1" s="1"/>
  <c r="E1794" i="1"/>
  <c r="G1794" i="1" s="1"/>
  <c r="E1795" i="1"/>
  <c r="G1795" i="1" s="1"/>
  <c r="E1796" i="1"/>
  <c r="G1796" i="1" s="1"/>
  <c r="E1797" i="1"/>
  <c r="G1797" i="1" s="1"/>
  <c r="E1798" i="1"/>
  <c r="G1798" i="1" s="1"/>
  <c r="E1799" i="1"/>
  <c r="G1799" i="1" s="1"/>
  <c r="E1800" i="1"/>
  <c r="G1800" i="1" s="1"/>
  <c r="E1801" i="1"/>
  <c r="G1801" i="1" s="1"/>
  <c r="E1802" i="1"/>
  <c r="G1802" i="1" s="1"/>
  <c r="E1803" i="1"/>
  <c r="G1803" i="1" s="1"/>
  <c r="E1804" i="1"/>
  <c r="G1804" i="1" s="1"/>
  <c r="E1805" i="1"/>
  <c r="G1805" i="1" s="1"/>
  <c r="E1806" i="1"/>
  <c r="G1806" i="1" s="1"/>
  <c r="E1807" i="1"/>
  <c r="G1807" i="1" s="1"/>
  <c r="E1808" i="1"/>
  <c r="G1808" i="1" s="1"/>
  <c r="E1809" i="1"/>
  <c r="G1809" i="1" s="1"/>
  <c r="E1810" i="1"/>
  <c r="G1810" i="1" s="1"/>
  <c r="E1811" i="1"/>
  <c r="G1811" i="1" s="1"/>
  <c r="E1812" i="1"/>
  <c r="G1812" i="1" s="1"/>
  <c r="E1813" i="1"/>
  <c r="G1813" i="1" s="1"/>
  <c r="E1814" i="1"/>
  <c r="G1814" i="1" s="1"/>
  <c r="E1815" i="1"/>
  <c r="G1815" i="1" s="1"/>
  <c r="E1816" i="1"/>
  <c r="G1816" i="1" s="1"/>
  <c r="E1817" i="1"/>
  <c r="G1817" i="1" s="1"/>
  <c r="E1818" i="1"/>
  <c r="G1818" i="1" s="1"/>
  <c r="E1819" i="1"/>
  <c r="G1819" i="1" s="1"/>
  <c r="E1820" i="1"/>
  <c r="G1820" i="1" s="1"/>
  <c r="E1821" i="1"/>
  <c r="G1821" i="1" s="1"/>
  <c r="E1822" i="1"/>
  <c r="G1822" i="1" s="1"/>
  <c r="E1823" i="1"/>
  <c r="G1823" i="1" s="1"/>
  <c r="E1824" i="1"/>
  <c r="G1824" i="1" s="1"/>
  <c r="E1825" i="1"/>
  <c r="G1825" i="1" s="1"/>
  <c r="E1826" i="1"/>
  <c r="G1826" i="1" s="1"/>
  <c r="E1827" i="1"/>
  <c r="G1827" i="1" s="1"/>
  <c r="E1828" i="1"/>
  <c r="G1828" i="1" s="1"/>
  <c r="E1829" i="1"/>
  <c r="G1829" i="1" s="1"/>
  <c r="E1830" i="1"/>
  <c r="G1830" i="1" s="1"/>
  <c r="E1831" i="1"/>
  <c r="G1831" i="1" s="1"/>
  <c r="E1832" i="1"/>
  <c r="G1832" i="1" s="1"/>
  <c r="E1833" i="1"/>
  <c r="G1833" i="1" s="1"/>
  <c r="E1834" i="1"/>
  <c r="G1834" i="1" s="1"/>
  <c r="E1835" i="1"/>
  <c r="G1835" i="1" s="1"/>
  <c r="E1836" i="1"/>
  <c r="G1836" i="1" s="1"/>
  <c r="E1837" i="1"/>
  <c r="G1837" i="1" s="1"/>
  <c r="E1838" i="1"/>
  <c r="G1838" i="1" s="1"/>
  <c r="E1839" i="1"/>
  <c r="G1839" i="1" s="1"/>
  <c r="E1840" i="1"/>
  <c r="G1840" i="1" s="1"/>
  <c r="E1841" i="1"/>
  <c r="G1841" i="1" s="1"/>
  <c r="E1842" i="1"/>
  <c r="G1842" i="1" s="1"/>
  <c r="E1843" i="1"/>
  <c r="G1843" i="1" s="1"/>
  <c r="E1844" i="1"/>
  <c r="G1844" i="1" s="1"/>
  <c r="E1845" i="1"/>
  <c r="G1845" i="1" s="1"/>
  <c r="E1846" i="1"/>
  <c r="G1846" i="1" s="1"/>
  <c r="E1847" i="1"/>
  <c r="G1847" i="1" s="1"/>
  <c r="E1848" i="1"/>
  <c r="G1848" i="1" s="1"/>
  <c r="E1849" i="1"/>
  <c r="G1849" i="1" s="1"/>
  <c r="E1850" i="1"/>
  <c r="G1850" i="1" s="1"/>
  <c r="E1851" i="1"/>
  <c r="G1851" i="1" s="1"/>
  <c r="E1852" i="1"/>
  <c r="G1852" i="1" s="1"/>
  <c r="E1853" i="1"/>
  <c r="G1853" i="1" s="1"/>
  <c r="E1854" i="1"/>
  <c r="G1854" i="1" s="1"/>
  <c r="E1855" i="1"/>
  <c r="G1855" i="1" s="1"/>
  <c r="E1856" i="1"/>
  <c r="G1856" i="1" s="1"/>
  <c r="E1857" i="1"/>
  <c r="G1857" i="1" s="1"/>
  <c r="E1858" i="1"/>
  <c r="G1858" i="1" s="1"/>
  <c r="E1859" i="1"/>
  <c r="G1859" i="1" s="1"/>
  <c r="E1860" i="1"/>
  <c r="G1860" i="1" s="1"/>
  <c r="E1861" i="1"/>
  <c r="G1861" i="1" s="1"/>
  <c r="E1862" i="1"/>
  <c r="G1862" i="1" s="1"/>
  <c r="E1863" i="1"/>
  <c r="G1863" i="1" s="1"/>
  <c r="E1864" i="1"/>
  <c r="G1864" i="1" s="1"/>
  <c r="E1865" i="1"/>
  <c r="G1865" i="1" s="1"/>
  <c r="E1866" i="1"/>
  <c r="G1866" i="1" s="1"/>
  <c r="E1867" i="1"/>
  <c r="G1867" i="1" s="1"/>
  <c r="E1868" i="1"/>
  <c r="G1868" i="1" s="1"/>
  <c r="E1869" i="1"/>
  <c r="G1869" i="1" s="1"/>
  <c r="E1870" i="1"/>
  <c r="G1870" i="1" s="1"/>
  <c r="E1871" i="1"/>
  <c r="G1871" i="1" s="1"/>
  <c r="E1872" i="1"/>
  <c r="G1872" i="1" s="1"/>
  <c r="E1873" i="1"/>
  <c r="G1873" i="1" s="1"/>
  <c r="E1874" i="1"/>
  <c r="G1874" i="1" s="1"/>
  <c r="E1875" i="1"/>
  <c r="G1875" i="1" s="1"/>
  <c r="E1876" i="1"/>
  <c r="G1876" i="1" s="1"/>
  <c r="E1877" i="1"/>
  <c r="G1877" i="1" s="1"/>
  <c r="E1878" i="1"/>
  <c r="G1878" i="1" s="1"/>
  <c r="E1879" i="1"/>
  <c r="G1879" i="1" s="1"/>
  <c r="E1880" i="1"/>
  <c r="G1880" i="1" s="1"/>
  <c r="E1881" i="1"/>
  <c r="G1881" i="1" s="1"/>
  <c r="E1882" i="1"/>
  <c r="G1882" i="1" s="1"/>
  <c r="E1883" i="1"/>
  <c r="G1883" i="1" s="1"/>
  <c r="E1884" i="1"/>
  <c r="G1884" i="1" s="1"/>
  <c r="E1885" i="1"/>
  <c r="G1885" i="1" s="1"/>
  <c r="E1886" i="1"/>
  <c r="G1886" i="1" s="1"/>
  <c r="E1887" i="1"/>
  <c r="G1887" i="1" s="1"/>
  <c r="E1888" i="1"/>
  <c r="G1888" i="1" s="1"/>
  <c r="E1889" i="1"/>
  <c r="G1889" i="1" s="1"/>
  <c r="E1890" i="1"/>
  <c r="G1890" i="1" s="1"/>
  <c r="E1891" i="1"/>
  <c r="G1891" i="1" s="1"/>
  <c r="E1892" i="1"/>
  <c r="G1892" i="1" s="1"/>
  <c r="E1893" i="1"/>
  <c r="G1893" i="1" s="1"/>
  <c r="E1894" i="1"/>
  <c r="G1894" i="1" s="1"/>
  <c r="E1895" i="1"/>
  <c r="G1895" i="1" s="1"/>
  <c r="E1896" i="1"/>
  <c r="G1896" i="1" s="1"/>
  <c r="E1897" i="1"/>
  <c r="G1897" i="1" s="1"/>
  <c r="E1898" i="1"/>
  <c r="G1898" i="1" s="1"/>
  <c r="E1899" i="1"/>
  <c r="G1899" i="1" s="1"/>
  <c r="E1900" i="1"/>
  <c r="G1900" i="1" s="1"/>
  <c r="E1901" i="1"/>
  <c r="G1901" i="1" s="1"/>
  <c r="E1902" i="1"/>
  <c r="G1902" i="1" s="1"/>
  <c r="E1903" i="1"/>
  <c r="G1903" i="1" s="1"/>
  <c r="E1904" i="1"/>
  <c r="G1904" i="1" s="1"/>
  <c r="E1905" i="1"/>
  <c r="G1905" i="1" s="1"/>
  <c r="E1906" i="1"/>
  <c r="G1906" i="1" s="1"/>
  <c r="E1907" i="1"/>
  <c r="G1907" i="1" s="1"/>
  <c r="E1908" i="1"/>
  <c r="G1908" i="1" s="1"/>
  <c r="E1909" i="1"/>
  <c r="G1909" i="1" s="1"/>
  <c r="E1910" i="1"/>
  <c r="G1910" i="1" s="1"/>
  <c r="E1911" i="1"/>
  <c r="G1911" i="1" s="1"/>
  <c r="E1912" i="1"/>
  <c r="G1912" i="1" s="1"/>
  <c r="E1913" i="1"/>
  <c r="G1913" i="1" s="1"/>
  <c r="E1914" i="1"/>
  <c r="G1914" i="1" s="1"/>
  <c r="E1915" i="1"/>
  <c r="G1915" i="1" s="1"/>
  <c r="E1916" i="1"/>
  <c r="G1916" i="1" s="1"/>
  <c r="E1917" i="1"/>
  <c r="G1917" i="1" s="1"/>
  <c r="E1918" i="1"/>
  <c r="G1918" i="1" s="1"/>
  <c r="E1919" i="1"/>
  <c r="G1919" i="1" s="1"/>
  <c r="E1920" i="1"/>
  <c r="G1920" i="1" s="1"/>
  <c r="E1921" i="1"/>
  <c r="G1921" i="1" s="1"/>
  <c r="E1922" i="1"/>
  <c r="G1922" i="1" s="1"/>
  <c r="E1923" i="1"/>
  <c r="G1923" i="1" s="1"/>
  <c r="E1924" i="1"/>
  <c r="G1924" i="1" s="1"/>
  <c r="E1925" i="1"/>
  <c r="G1925" i="1" s="1"/>
  <c r="E1926" i="1"/>
  <c r="G1926" i="1" s="1"/>
  <c r="E1927" i="1"/>
  <c r="G1927" i="1" s="1"/>
  <c r="E1928" i="1"/>
  <c r="G1928" i="1" s="1"/>
  <c r="E1929" i="1"/>
  <c r="G1929" i="1" s="1"/>
  <c r="E1930" i="1"/>
  <c r="G1930" i="1" s="1"/>
  <c r="E1931" i="1"/>
  <c r="G1931" i="1" s="1"/>
  <c r="E1932" i="1"/>
  <c r="G1932" i="1" s="1"/>
  <c r="E1933" i="1"/>
  <c r="G1933" i="1" s="1"/>
  <c r="E1934" i="1"/>
  <c r="G1934" i="1" s="1"/>
  <c r="E1935" i="1"/>
  <c r="G1935" i="1" s="1"/>
  <c r="E1936" i="1"/>
  <c r="G1936" i="1" s="1"/>
  <c r="E1937" i="1"/>
  <c r="G1937" i="1" s="1"/>
  <c r="E1938" i="1"/>
  <c r="G1938" i="1" s="1"/>
  <c r="E1939" i="1"/>
  <c r="G1939" i="1" s="1"/>
  <c r="E1940" i="1"/>
  <c r="G1940" i="1" s="1"/>
  <c r="E1941" i="1"/>
  <c r="G1941" i="1" s="1"/>
  <c r="E1942" i="1"/>
  <c r="G1942" i="1" s="1"/>
  <c r="E1943" i="1"/>
  <c r="G1943" i="1" s="1"/>
  <c r="E1944" i="1"/>
  <c r="G1944" i="1" s="1"/>
  <c r="E1945" i="1"/>
  <c r="G1945" i="1" s="1"/>
  <c r="E1946" i="1"/>
  <c r="G1946" i="1" s="1"/>
  <c r="E1947" i="1"/>
  <c r="G1947" i="1" s="1"/>
  <c r="E1948" i="1"/>
  <c r="G1948" i="1" s="1"/>
  <c r="E1949" i="1"/>
  <c r="G1949" i="1" s="1"/>
  <c r="E1950" i="1"/>
  <c r="G1950" i="1" s="1"/>
  <c r="E1951" i="1"/>
  <c r="G1951" i="1" s="1"/>
  <c r="E1952" i="1"/>
  <c r="G1952" i="1" s="1"/>
  <c r="E1953" i="1"/>
  <c r="G1953" i="1" s="1"/>
  <c r="E1954" i="1"/>
  <c r="G1954" i="1" s="1"/>
  <c r="E1955" i="1"/>
  <c r="G1955" i="1" s="1"/>
  <c r="E1956" i="1"/>
  <c r="G1956" i="1" s="1"/>
  <c r="E1957" i="1"/>
  <c r="G1957" i="1" s="1"/>
  <c r="E1958" i="1"/>
  <c r="G1958" i="1" s="1"/>
  <c r="E1959" i="1"/>
  <c r="G1959" i="1" s="1"/>
  <c r="E1960" i="1"/>
  <c r="G1960" i="1" s="1"/>
  <c r="E1961" i="1"/>
  <c r="G1961" i="1" s="1"/>
  <c r="E1962" i="1"/>
  <c r="G1962" i="1" s="1"/>
  <c r="E1963" i="1"/>
  <c r="G1963" i="1" s="1"/>
  <c r="E1964" i="1"/>
  <c r="G1964" i="1" s="1"/>
  <c r="E1965" i="1"/>
  <c r="G1965" i="1" s="1"/>
  <c r="E1966" i="1"/>
  <c r="G1966" i="1" s="1"/>
  <c r="E1967" i="1"/>
  <c r="G1967" i="1" s="1"/>
  <c r="E1968" i="1"/>
  <c r="G1968" i="1" s="1"/>
  <c r="E1969" i="1"/>
  <c r="G1969" i="1" s="1"/>
  <c r="E1970" i="1"/>
  <c r="G1970" i="1" s="1"/>
  <c r="E1971" i="1"/>
  <c r="G1971" i="1" s="1"/>
  <c r="E1972" i="1"/>
  <c r="G1972" i="1" s="1"/>
  <c r="E1973" i="1"/>
  <c r="G1973" i="1" s="1"/>
  <c r="E1974" i="1"/>
  <c r="G1974" i="1" s="1"/>
  <c r="E1975" i="1"/>
  <c r="G1975" i="1" s="1"/>
  <c r="E1976" i="1"/>
  <c r="G1976" i="1" s="1"/>
  <c r="E1977" i="1"/>
  <c r="G1977" i="1" s="1"/>
  <c r="E1978" i="1"/>
  <c r="G1978" i="1" s="1"/>
  <c r="E1979" i="1"/>
  <c r="G1979" i="1" s="1"/>
  <c r="E1980" i="1"/>
  <c r="G1980" i="1" s="1"/>
  <c r="E1981" i="1"/>
  <c r="G1981" i="1" s="1"/>
  <c r="E1982" i="1"/>
  <c r="G1982" i="1" s="1"/>
  <c r="E1983" i="1"/>
  <c r="G1983" i="1" s="1"/>
  <c r="E1984" i="1"/>
  <c r="G1984" i="1" s="1"/>
  <c r="E1985" i="1"/>
  <c r="G1985" i="1" s="1"/>
  <c r="E1986" i="1"/>
  <c r="G1986" i="1" s="1"/>
  <c r="E1987" i="1"/>
  <c r="G1987" i="1" s="1"/>
  <c r="E1988" i="1"/>
  <c r="G1988" i="1" s="1"/>
  <c r="E1989" i="1"/>
  <c r="G1989" i="1" s="1"/>
  <c r="E1990" i="1"/>
  <c r="G1990" i="1" s="1"/>
  <c r="E1991" i="1"/>
  <c r="G1991" i="1" s="1"/>
  <c r="E1992" i="1"/>
  <c r="G1992" i="1" s="1"/>
  <c r="E1993" i="1"/>
  <c r="G1993" i="1" s="1"/>
  <c r="E1994" i="1"/>
  <c r="G1994" i="1" s="1"/>
  <c r="E1995" i="1"/>
  <c r="G1995" i="1" s="1"/>
  <c r="E1996" i="1"/>
  <c r="G1996" i="1" s="1"/>
  <c r="E1997" i="1"/>
  <c r="G1997" i="1" s="1"/>
  <c r="E1998" i="1"/>
  <c r="G1998" i="1" s="1"/>
  <c r="E1999" i="1"/>
  <c r="G1999" i="1" s="1"/>
  <c r="E2000" i="1"/>
  <c r="G2000" i="1" s="1"/>
  <c r="E2001" i="1"/>
  <c r="G2001" i="1" s="1"/>
  <c r="E2002" i="1"/>
  <c r="G2002" i="1" s="1"/>
  <c r="E2003" i="1"/>
  <c r="G2003" i="1" s="1"/>
  <c r="E2004" i="1"/>
  <c r="G2004" i="1" s="1"/>
  <c r="E2005" i="1"/>
  <c r="G2005" i="1" s="1"/>
  <c r="E2006" i="1"/>
  <c r="G2006" i="1" s="1"/>
  <c r="E2007" i="1"/>
  <c r="G2007" i="1" s="1"/>
  <c r="E2008" i="1"/>
  <c r="G2008" i="1" s="1"/>
  <c r="E2009" i="1"/>
  <c r="G2009" i="1" s="1"/>
  <c r="E2010" i="1"/>
  <c r="G2010" i="1" s="1"/>
  <c r="E2011" i="1"/>
  <c r="G2011" i="1" s="1"/>
  <c r="E2012" i="1"/>
  <c r="G2012" i="1" s="1"/>
  <c r="E2013" i="1"/>
  <c r="G2013" i="1" s="1"/>
  <c r="E2014" i="1"/>
  <c r="G2014" i="1" s="1"/>
  <c r="E2015" i="1"/>
  <c r="G2015" i="1" s="1"/>
  <c r="E2016" i="1"/>
  <c r="G2016" i="1" s="1"/>
  <c r="E2017" i="1"/>
  <c r="G2017" i="1" s="1"/>
  <c r="E2018" i="1"/>
  <c r="G2018" i="1" s="1"/>
  <c r="E2019" i="1"/>
  <c r="G2019" i="1" s="1"/>
  <c r="E2020" i="1"/>
  <c r="G2020" i="1" s="1"/>
  <c r="E2021" i="1"/>
  <c r="G2021" i="1" s="1"/>
  <c r="E2022" i="1"/>
  <c r="G2022" i="1" s="1"/>
  <c r="E2023" i="1"/>
  <c r="G2023" i="1" s="1"/>
  <c r="E2024" i="1"/>
  <c r="G2024" i="1" s="1"/>
  <c r="E2025" i="1"/>
  <c r="G2025" i="1" s="1"/>
  <c r="E2026" i="1"/>
  <c r="G2026" i="1" s="1"/>
  <c r="E2027" i="1"/>
  <c r="G2027" i="1" s="1"/>
  <c r="E2028" i="1"/>
  <c r="G2028" i="1" s="1"/>
  <c r="E2029" i="1"/>
  <c r="G2029" i="1" s="1"/>
  <c r="E2030" i="1"/>
  <c r="G2030" i="1" s="1"/>
  <c r="E2031" i="1"/>
  <c r="G2031" i="1" s="1"/>
  <c r="E2032" i="1"/>
  <c r="G2032" i="1" s="1"/>
  <c r="E2033" i="1"/>
  <c r="G2033" i="1" s="1"/>
  <c r="E2034" i="1"/>
  <c r="G2034" i="1" s="1"/>
  <c r="E2035" i="1"/>
  <c r="G2035" i="1" s="1"/>
  <c r="E2036" i="1"/>
  <c r="G2036" i="1" s="1"/>
  <c r="E2037" i="1"/>
  <c r="G2037" i="1" s="1"/>
  <c r="E2038" i="1"/>
  <c r="G2038" i="1" s="1"/>
  <c r="E2039" i="1"/>
  <c r="G2039" i="1" s="1"/>
  <c r="E2040" i="1"/>
  <c r="G2040" i="1" s="1"/>
  <c r="E2041" i="1"/>
  <c r="G2041" i="1" s="1"/>
  <c r="E2042" i="1"/>
  <c r="G2042" i="1" s="1"/>
  <c r="E2043" i="1"/>
  <c r="G2043" i="1" s="1"/>
  <c r="E2044" i="1"/>
  <c r="G2044" i="1" s="1"/>
  <c r="E2045" i="1"/>
  <c r="G2045" i="1" s="1"/>
  <c r="E2046" i="1"/>
  <c r="G2046" i="1" s="1"/>
  <c r="E2047" i="1"/>
  <c r="G2047" i="1" s="1"/>
  <c r="E2048" i="1"/>
  <c r="G2048" i="1" s="1"/>
  <c r="E2049" i="1"/>
  <c r="G2049" i="1" s="1"/>
  <c r="E2050" i="1"/>
  <c r="G2050" i="1" s="1"/>
  <c r="E2051" i="1"/>
  <c r="G2051" i="1" s="1"/>
  <c r="E2052" i="1"/>
  <c r="G2052" i="1" s="1"/>
  <c r="E2053" i="1"/>
  <c r="G2053" i="1" s="1"/>
  <c r="E2054" i="1"/>
  <c r="G2054" i="1" s="1"/>
  <c r="E2055" i="1"/>
  <c r="G2055" i="1" s="1"/>
  <c r="E2056" i="1"/>
  <c r="G2056" i="1" s="1"/>
  <c r="E2057" i="1"/>
  <c r="G2057" i="1" s="1"/>
  <c r="E2058" i="1"/>
  <c r="G2058" i="1" s="1"/>
  <c r="E2059" i="1"/>
  <c r="G2059" i="1" s="1"/>
  <c r="E2060" i="1"/>
  <c r="G2060" i="1" s="1"/>
  <c r="E2061" i="1"/>
  <c r="G2061" i="1" s="1"/>
  <c r="E2062" i="1"/>
  <c r="G2062" i="1" s="1"/>
  <c r="E2063" i="1"/>
  <c r="G2063" i="1" s="1"/>
  <c r="E2064" i="1"/>
  <c r="G2064" i="1" s="1"/>
  <c r="E2065" i="1"/>
  <c r="G2065" i="1" s="1"/>
  <c r="E2066" i="1"/>
  <c r="G2066" i="1" s="1"/>
  <c r="E2067" i="1"/>
  <c r="G2067" i="1" s="1"/>
  <c r="E2068" i="1"/>
  <c r="G2068" i="1" s="1"/>
  <c r="E2069" i="1"/>
  <c r="G2069" i="1" s="1"/>
  <c r="E2070" i="1"/>
  <c r="G2070" i="1" s="1"/>
  <c r="E2071" i="1"/>
  <c r="G2071" i="1" s="1"/>
  <c r="E2072" i="1"/>
  <c r="G2072" i="1" s="1"/>
  <c r="E2073" i="1"/>
  <c r="G2073" i="1" s="1"/>
  <c r="E2074" i="1"/>
  <c r="G2074" i="1" s="1"/>
  <c r="E2075" i="1"/>
  <c r="G2075" i="1" s="1"/>
  <c r="E2076" i="1"/>
  <c r="G2076" i="1" s="1"/>
  <c r="E2077" i="1"/>
  <c r="G2077" i="1" s="1"/>
  <c r="E2078" i="1"/>
  <c r="G2078" i="1" s="1"/>
  <c r="E2079" i="1"/>
  <c r="G2079" i="1" s="1"/>
  <c r="E2080" i="1"/>
  <c r="G2080" i="1" s="1"/>
  <c r="E2081" i="1"/>
  <c r="G2081" i="1" s="1"/>
  <c r="E2082" i="1"/>
  <c r="G2082" i="1" s="1"/>
  <c r="E2083" i="1"/>
  <c r="G2083" i="1" s="1"/>
  <c r="E2084" i="1"/>
  <c r="G2084" i="1" s="1"/>
  <c r="E2085" i="1"/>
  <c r="G2085" i="1" s="1"/>
  <c r="E2086" i="1"/>
  <c r="G2086" i="1" s="1"/>
  <c r="E2087" i="1"/>
  <c r="G2087" i="1" s="1"/>
  <c r="E2088" i="1"/>
  <c r="G2088" i="1" s="1"/>
  <c r="E2089" i="1"/>
  <c r="G2089" i="1" s="1"/>
  <c r="E2090" i="1"/>
  <c r="G2090" i="1" s="1"/>
  <c r="E2091" i="1"/>
  <c r="G2091" i="1" s="1"/>
  <c r="E2092" i="1"/>
  <c r="G2092" i="1" s="1"/>
  <c r="E2093" i="1"/>
  <c r="G2093" i="1" s="1"/>
  <c r="E2094" i="1"/>
  <c r="G2094" i="1" s="1"/>
  <c r="E2095" i="1"/>
  <c r="G2095" i="1" s="1"/>
  <c r="E2096" i="1"/>
  <c r="G2096" i="1" s="1"/>
  <c r="E2097" i="1"/>
  <c r="G2097" i="1" s="1"/>
  <c r="E2098" i="1"/>
  <c r="G2098" i="1" s="1"/>
  <c r="E2099" i="1"/>
  <c r="G2099" i="1" s="1"/>
  <c r="E2100" i="1"/>
  <c r="G2100" i="1" s="1"/>
  <c r="E2101" i="1"/>
  <c r="G2101" i="1" s="1"/>
  <c r="E2102" i="1"/>
  <c r="G2102" i="1" s="1"/>
  <c r="E2103" i="1"/>
  <c r="G2103" i="1" s="1"/>
  <c r="E2104" i="1"/>
  <c r="G2104" i="1" s="1"/>
  <c r="E2105" i="1"/>
  <c r="G2105" i="1" s="1"/>
  <c r="E2106" i="1"/>
  <c r="G2106" i="1" s="1"/>
  <c r="E2107" i="1"/>
  <c r="G2107" i="1" s="1"/>
  <c r="E2108" i="1"/>
  <c r="G2108" i="1" s="1"/>
  <c r="E2109" i="1"/>
  <c r="G2109" i="1" s="1"/>
  <c r="E2110" i="1"/>
  <c r="G2110" i="1" s="1"/>
  <c r="E2111" i="1"/>
  <c r="G2111" i="1" s="1"/>
  <c r="E2112" i="1"/>
  <c r="G2112" i="1" s="1"/>
  <c r="E2113" i="1"/>
  <c r="G2113" i="1" s="1"/>
  <c r="E2114" i="1"/>
  <c r="G2114" i="1" s="1"/>
  <c r="E2115" i="1"/>
  <c r="G2115" i="1" s="1"/>
  <c r="E2116" i="1"/>
  <c r="G2116" i="1" s="1"/>
  <c r="E2117" i="1"/>
  <c r="G2117" i="1" s="1"/>
  <c r="E2118" i="1"/>
  <c r="G2118" i="1" s="1"/>
  <c r="E2119" i="1"/>
  <c r="G2119" i="1" s="1"/>
  <c r="E2120" i="1"/>
  <c r="G2120" i="1" s="1"/>
  <c r="E2121" i="1"/>
  <c r="G2121" i="1" s="1"/>
  <c r="E2122" i="1"/>
  <c r="G2122" i="1" s="1"/>
  <c r="E2123" i="1"/>
  <c r="G2123" i="1" s="1"/>
  <c r="E2124" i="1"/>
  <c r="G2124" i="1" s="1"/>
  <c r="E2125" i="1"/>
  <c r="G2125" i="1" s="1"/>
  <c r="E2126" i="1"/>
  <c r="G2126" i="1" s="1"/>
  <c r="E2127" i="1"/>
  <c r="G2127" i="1" s="1"/>
  <c r="E2128" i="1"/>
  <c r="G2128" i="1" s="1"/>
  <c r="E2129" i="1"/>
  <c r="G2129" i="1" s="1"/>
  <c r="E2130" i="1"/>
  <c r="G2130" i="1" s="1"/>
  <c r="E2131" i="1"/>
  <c r="G2131" i="1" s="1"/>
  <c r="E2132" i="1"/>
  <c r="G2132" i="1" s="1"/>
  <c r="E2133" i="1"/>
  <c r="G2133" i="1" s="1"/>
  <c r="E2134" i="1"/>
  <c r="G2134" i="1" s="1"/>
  <c r="E2135" i="1"/>
  <c r="G2135" i="1" s="1"/>
  <c r="E2136" i="1"/>
  <c r="G2136" i="1" s="1"/>
  <c r="E2137" i="1"/>
  <c r="G2137" i="1" s="1"/>
  <c r="E2138" i="1"/>
  <c r="G2138" i="1" s="1"/>
  <c r="E2139" i="1"/>
  <c r="G2139" i="1" s="1"/>
  <c r="E2140" i="1"/>
  <c r="G2140" i="1" s="1"/>
  <c r="E2141" i="1"/>
  <c r="G2141" i="1" s="1"/>
  <c r="E2142" i="1"/>
  <c r="G2142" i="1" s="1"/>
  <c r="E2143" i="1"/>
  <c r="G2143" i="1" s="1"/>
  <c r="E2144" i="1"/>
  <c r="G2144" i="1" s="1"/>
  <c r="E2145" i="1"/>
  <c r="G2145" i="1" s="1"/>
  <c r="E2146" i="1"/>
  <c r="G2146" i="1" s="1"/>
  <c r="E2147" i="1"/>
  <c r="G2147" i="1" s="1"/>
  <c r="E2148" i="1"/>
  <c r="G2148" i="1" s="1"/>
  <c r="E2149" i="1"/>
  <c r="G2149" i="1" s="1"/>
  <c r="E2150" i="1"/>
  <c r="G2150" i="1" s="1"/>
  <c r="E2151" i="1"/>
  <c r="G2151" i="1" s="1"/>
  <c r="E2152" i="1"/>
  <c r="G2152" i="1" s="1"/>
  <c r="E2153" i="1"/>
  <c r="G2153" i="1" s="1"/>
  <c r="E2154" i="1"/>
  <c r="G2154" i="1" s="1"/>
  <c r="E2155" i="1"/>
  <c r="G2155" i="1" s="1"/>
  <c r="E2156" i="1"/>
  <c r="G2156" i="1" s="1"/>
  <c r="E2157" i="1"/>
  <c r="G2157" i="1" s="1"/>
  <c r="E2158" i="1"/>
  <c r="G2158" i="1" s="1"/>
  <c r="E2159" i="1"/>
  <c r="G2159" i="1" s="1"/>
  <c r="E2160" i="1"/>
  <c r="G2160" i="1" s="1"/>
  <c r="E2161" i="1"/>
  <c r="G2161" i="1" s="1"/>
  <c r="E2162" i="1"/>
  <c r="G2162" i="1" s="1"/>
  <c r="E2163" i="1"/>
  <c r="G2163" i="1" s="1"/>
  <c r="E2164" i="1"/>
  <c r="G2164" i="1" s="1"/>
  <c r="E2165" i="1"/>
  <c r="G2165" i="1" s="1"/>
  <c r="E2166" i="1"/>
  <c r="G2166" i="1" s="1"/>
  <c r="E2167" i="1"/>
  <c r="G2167" i="1" s="1"/>
  <c r="E2168" i="1"/>
  <c r="G2168" i="1" s="1"/>
  <c r="E2169" i="1"/>
  <c r="G2169" i="1" s="1"/>
  <c r="E2170" i="1"/>
  <c r="G2170" i="1" s="1"/>
  <c r="E2171" i="1"/>
  <c r="G2171" i="1" s="1"/>
  <c r="E2172" i="1"/>
  <c r="G2172" i="1" s="1"/>
  <c r="E2173" i="1"/>
  <c r="G2173" i="1" s="1"/>
  <c r="E2174" i="1"/>
  <c r="G2174" i="1" s="1"/>
  <c r="E2175" i="1"/>
  <c r="G2175" i="1" s="1"/>
  <c r="E2176" i="1"/>
  <c r="G2176" i="1" s="1"/>
  <c r="E2177" i="1"/>
  <c r="G2177" i="1" s="1"/>
  <c r="E2178" i="1"/>
  <c r="G2178" i="1" s="1"/>
  <c r="E2179" i="1"/>
  <c r="G2179" i="1" s="1"/>
  <c r="E2180" i="1"/>
  <c r="G2180" i="1" s="1"/>
  <c r="E2181" i="1"/>
  <c r="G2181" i="1" s="1"/>
  <c r="E2182" i="1"/>
  <c r="G2182" i="1" s="1"/>
  <c r="E2183" i="1"/>
  <c r="G2183" i="1" s="1"/>
  <c r="E2184" i="1"/>
  <c r="G2184" i="1" s="1"/>
  <c r="E2185" i="1"/>
  <c r="G2185" i="1" s="1"/>
  <c r="E2186" i="1"/>
  <c r="G2186" i="1" s="1"/>
  <c r="E2187" i="1"/>
  <c r="G2187" i="1" s="1"/>
  <c r="E2188" i="1"/>
  <c r="G2188" i="1" s="1"/>
  <c r="E2189" i="1"/>
  <c r="G2189" i="1" s="1"/>
  <c r="E2190" i="1"/>
  <c r="G2190" i="1" s="1"/>
  <c r="E2191" i="1"/>
  <c r="G2191" i="1" s="1"/>
  <c r="E2192" i="1"/>
  <c r="G2192" i="1" s="1"/>
  <c r="E2193" i="1"/>
  <c r="G2193" i="1" s="1"/>
  <c r="E2194" i="1"/>
  <c r="G2194" i="1" s="1"/>
  <c r="E2195" i="1"/>
  <c r="G2195" i="1" s="1"/>
  <c r="E2196" i="1"/>
  <c r="G2196" i="1" s="1"/>
  <c r="E2197" i="1"/>
  <c r="G2197" i="1" s="1"/>
  <c r="E2198" i="1"/>
  <c r="G2198" i="1" s="1"/>
  <c r="E2199" i="1"/>
  <c r="G2199" i="1" s="1"/>
  <c r="E2200" i="1"/>
  <c r="G2200" i="1" s="1"/>
  <c r="E2201" i="1"/>
  <c r="G2201" i="1" s="1"/>
  <c r="E2202" i="1"/>
  <c r="G2202" i="1" s="1"/>
  <c r="E2203" i="1"/>
  <c r="G2203" i="1" s="1"/>
  <c r="E2204" i="1"/>
  <c r="G2204" i="1" s="1"/>
  <c r="E2205" i="1"/>
  <c r="G2205" i="1" s="1"/>
  <c r="E2206" i="1"/>
  <c r="G2206" i="1" s="1"/>
  <c r="E2207" i="1"/>
  <c r="G2207" i="1" s="1"/>
  <c r="E2208" i="1"/>
  <c r="G2208" i="1" s="1"/>
  <c r="E2209" i="1"/>
  <c r="G2209" i="1" s="1"/>
  <c r="E2210" i="1"/>
  <c r="G2210" i="1" s="1"/>
  <c r="E2211" i="1"/>
  <c r="G2211" i="1" s="1"/>
  <c r="E2212" i="1"/>
  <c r="G2212" i="1" s="1"/>
  <c r="E2213" i="1"/>
  <c r="G2213" i="1" s="1"/>
  <c r="E2214" i="1"/>
  <c r="G2214" i="1" s="1"/>
  <c r="E2215" i="1"/>
  <c r="G2215" i="1" s="1"/>
  <c r="E2216" i="1"/>
  <c r="G2216" i="1" s="1"/>
  <c r="E2217" i="1"/>
  <c r="G2217" i="1" s="1"/>
  <c r="E2218" i="1"/>
  <c r="G2218" i="1" s="1"/>
  <c r="E2219" i="1"/>
  <c r="G2219" i="1" s="1"/>
  <c r="E2220" i="1"/>
  <c r="G2220" i="1" s="1"/>
  <c r="E2221" i="1"/>
  <c r="G2221" i="1" s="1"/>
  <c r="E2222" i="1"/>
  <c r="G2222" i="1" s="1"/>
  <c r="E2223" i="1"/>
  <c r="G2223" i="1" s="1"/>
  <c r="E2224" i="1"/>
  <c r="G2224" i="1" s="1"/>
  <c r="E2225" i="1"/>
  <c r="G2225" i="1" s="1"/>
  <c r="E2226" i="1"/>
  <c r="G2226" i="1" s="1"/>
  <c r="E2227" i="1"/>
  <c r="G2227" i="1" s="1"/>
  <c r="E2228" i="1"/>
  <c r="G2228" i="1" s="1"/>
  <c r="E2229" i="1"/>
  <c r="G2229" i="1" s="1"/>
  <c r="E2230" i="1"/>
  <c r="G2230" i="1" s="1"/>
  <c r="E2231" i="1"/>
  <c r="G2231" i="1" s="1"/>
  <c r="E2232" i="1"/>
  <c r="G2232" i="1" s="1"/>
  <c r="E2233" i="1"/>
  <c r="G2233" i="1" s="1"/>
  <c r="E2234" i="1"/>
  <c r="G2234" i="1" s="1"/>
  <c r="E2235" i="1"/>
  <c r="G2235" i="1" s="1"/>
  <c r="E2236" i="1"/>
  <c r="G2236" i="1" s="1"/>
  <c r="E2237" i="1"/>
  <c r="G2237" i="1" s="1"/>
  <c r="E2238" i="1"/>
  <c r="G2238" i="1" s="1"/>
  <c r="E2239" i="1"/>
  <c r="G2239" i="1" s="1"/>
  <c r="E2240" i="1"/>
  <c r="G2240" i="1" s="1"/>
  <c r="E2241" i="1"/>
  <c r="G2241" i="1" s="1"/>
  <c r="E2242" i="1"/>
  <c r="G2242" i="1" s="1"/>
  <c r="E2243" i="1"/>
  <c r="G2243" i="1" s="1"/>
  <c r="E2244" i="1"/>
  <c r="G2244" i="1" s="1"/>
  <c r="E2245" i="1"/>
  <c r="G2245" i="1" s="1"/>
  <c r="E2246" i="1"/>
  <c r="G2246" i="1" s="1"/>
  <c r="E2247" i="1"/>
  <c r="G2247" i="1" s="1"/>
  <c r="E2248" i="1"/>
  <c r="G2248" i="1" s="1"/>
  <c r="E2249" i="1"/>
  <c r="G2249" i="1" s="1"/>
  <c r="E2250" i="1"/>
  <c r="G2250" i="1" s="1"/>
  <c r="E2251" i="1"/>
  <c r="G2251" i="1" s="1"/>
  <c r="E2252" i="1"/>
  <c r="G2252" i="1" s="1"/>
  <c r="E2253" i="1"/>
  <c r="G2253" i="1" s="1"/>
  <c r="E2254" i="1"/>
  <c r="G2254" i="1" s="1"/>
  <c r="E2255" i="1"/>
  <c r="G2255" i="1" s="1"/>
  <c r="E2256" i="1"/>
  <c r="G2256" i="1" s="1"/>
  <c r="E2257" i="1"/>
  <c r="G2257" i="1" s="1"/>
  <c r="E2258" i="1"/>
  <c r="G2258" i="1" s="1"/>
  <c r="E2259" i="1"/>
  <c r="G2259" i="1" s="1"/>
  <c r="E2260" i="1"/>
  <c r="G2260" i="1" s="1"/>
  <c r="E2261" i="1"/>
  <c r="G2261" i="1" s="1"/>
  <c r="E2262" i="1"/>
  <c r="G2262" i="1" s="1"/>
  <c r="E2263" i="1"/>
  <c r="G2263" i="1" s="1"/>
  <c r="E2264" i="1"/>
  <c r="G2264" i="1" s="1"/>
  <c r="E2265" i="1"/>
  <c r="G2265" i="1" s="1"/>
  <c r="E2266" i="1"/>
  <c r="G2266" i="1" s="1"/>
  <c r="E2267" i="1"/>
  <c r="G2267" i="1" s="1"/>
  <c r="E2268" i="1"/>
  <c r="G2268" i="1" s="1"/>
  <c r="E2269" i="1"/>
  <c r="G2269" i="1" s="1"/>
  <c r="E2270" i="1"/>
  <c r="G2270" i="1" s="1"/>
  <c r="E2271" i="1"/>
  <c r="G2271" i="1" s="1"/>
  <c r="E2272" i="1"/>
  <c r="G2272" i="1" s="1"/>
  <c r="E2273" i="1"/>
  <c r="G2273" i="1" s="1"/>
  <c r="E2274" i="1"/>
  <c r="G2274" i="1" s="1"/>
  <c r="E2275" i="1"/>
  <c r="G2275" i="1" s="1"/>
  <c r="E2276" i="1"/>
  <c r="G2276" i="1" s="1"/>
  <c r="E2277" i="1"/>
  <c r="G2277" i="1" s="1"/>
  <c r="E2278" i="1"/>
  <c r="G2278" i="1" s="1"/>
  <c r="E2279" i="1"/>
  <c r="G2279" i="1" s="1"/>
  <c r="E2280" i="1"/>
  <c r="G2280" i="1" s="1"/>
  <c r="E2281" i="1"/>
  <c r="G2281" i="1" s="1"/>
  <c r="E2282" i="1"/>
  <c r="G2282" i="1" s="1"/>
  <c r="E2283" i="1"/>
  <c r="G2283" i="1" s="1"/>
  <c r="E2284" i="1"/>
  <c r="G2284" i="1" s="1"/>
  <c r="E2285" i="1"/>
  <c r="G2285" i="1" s="1"/>
  <c r="E2286" i="1"/>
  <c r="G2286" i="1" s="1"/>
  <c r="E2287" i="1"/>
  <c r="G2287" i="1" s="1"/>
  <c r="E2288" i="1"/>
  <c r="G2288" i="1" s="1"/>
  <c r="E2289" i="1"/>
  <c r="G2289" i="1" s="1"/>
  <c r="E2290" i="1"/>
  <c r="G2290" i="1" s="1"/>
  <c r="E2291" i="1"/>
  <c r="G2291" i="1" s="1"/>
  <c r="E2292" i="1"/>
  <c r="G2292" i="1" s="1"/>
  <c r="E2293" i="1"/>
  <c r="G2293" i="1" s="1"/>
  <c r="E2294" i="1"/>
  <c r="G2294" i="1" s="1"/>
  <c r="E2295" i="1"/>
  <c r="G2295" i="1" s="1"/>
  <c r="E2296" i="1"/>
  <c r="G2296" i="1" s="1"/>
  <c r="E2297" i="1"/>
  <c r="G2297" i="1" s="1"/>
  <c r="E2298" i="1"/>
  <c r="G2298" i="1" s="1"/>
  <c r="E2299" i="1"/>
  <c r="G2299" i="1" s="1"/>
  <c r="E2300" i="1"/>
  <c r="G2300" i="1" s="1"/>
  <c r="E2301" i="1"/>
  <c r="G2301" i="1" s="1"/>
  <c r="E2302" i="1"/>
  <c r="G2302" i="1" s="1"/>
  <c r="E2303" i="1"/>
  <c r="G2303" i="1" s="1"/>
  <c r="E2304" i="1"/>
  <c r="G2304" i="1" s="1"/>
  <c r="E2305" i="1"/>
  <c r="G2305" i="1" s="1"/>
  <c r="E2306" i="1"/>
  <c r="G2306" i="1" s="1"/>
  <c r="E2307" i="1"/>
  <c r="G2307" i="1" s="1"/>
  <c r="E2308" i="1"/>
  <c r="G2308" i="1" s="1"/>
  <c r="E2309" i="1"/>
  <c r="G2309" i="1" s="1"/>
  <c r="E2310" i="1"/>
  <c r="G2310" i="1" s="1"/>
  <c r="E2311" i="1"/>
  <c r="G2311" i="1" s="1"/>
  <c r="E2312" i="1"/>
  <c r="G2312" i="1" s="1"/>
  <c r="E2313" i="1"/>
  <c r="G2313" i="1" s="1"/>
  <c r="E2314" i="1"/>
  <c r="G2314" i="1" s="1"/>
  <c r="E2315" i="1"/>
  <c r="G2315" i="1" s="1"/>
  <c r="E2316" i="1"/>
  <c r="G2316" i="1" s="1"/>
  <c r="E2317" i="1"/>
  <c r="G2317" i="1" s="1"/>
  <c r="E2318" i="1"/>
  <c r="G2318" i="1" s="1"/>
  <c r="E2319" i="1"/>
  <c r="G2319" i="1" s="1"/>
  <c r="E2320" i="1"/>
  <c r="G2320" i="1" s="1"/>
  <c r="E2321" i="1"/>
  <c r="G2321" i="1" s="1"/>
  <c r="E2322" i="1"/>
  <c r="G2322" i="1" s="1"/>
  <c r="E2323" i="1"/>
  <c r="G2323" i="1" s="1"/>
  <c r="E2324" i="1"/>
  <c r="G2324" i="1" s="1"/>
  <c r="E2325" i="1"/>
  <c r="G2325" i="1" s="1"/>
  <c r="E2326" i="1"/>
  <c r="G2326" i="1" s="1"/>
  <c r="E2327" i="1"/>
  <c r="G2327" i="1" s="1"/>
  <c r="E2328" i="1"/>
  <c r="G2328" i="1" s="1"/>
  <c r="E2329" i="1"/>
  <c r="G2329" i="1" s="1"/>
  <c r="E2330" i="1"/>
  <c r="G2330" i="1" s="1"/>
  <c r="E2331" i="1"/>
  <c r="G2331" i="1" s="1"/>
  <c r="E2332" i="1"/>
  <c r="G2332" i="1" s="1"/>
  <c r="E2333" i="1"/>
  <c r="G2333" i="1" s="1"/>
  <c r="E2334" i="1"/>
  <c r="G2334" i="1" s="1"/>
  <c r="E2335" i="1"/>
  <c r="G2335" i="1" s="1"/>
  <c r="E2336" i="1"/>
  <c r="G2336" i="1" s="1"/>
  <c r="E2337" i="1"/>
  <c r="G2337" i="1" s="1"/>
  <c r="E2338" i="1"/>
  <c r="G2338" i="1" s="1"/>
  <c r="E2339" i="1"/>
  <c r="G2339" i="1" s="1"/>
  <c r="E2340" i="1"/>
  <c r="G2340" i="1" s="1"/>
  <c r="E2341" i="1"/>
  <c r="G2341" i="1" s="1"/>
  <c r="E2342" i="1"/>
  <c r="G2342" i="1" s="1"/>
  <c r="E2343" i="1"/>
  <c r="G2343" i="1" s="1"/>
  <c r="E2344" i="1"/>
  <c r="G2344" i="1" s="1"/>
  <c r="E2345" i="1"/>
  <c r="G2345" i="1" s="1"/>
  <c r="E2346" i="1"/>
  <c r="G2346" i="1" s="1"/>
  <c r="E2347" i="1"/>
  <c r="G2347" i="1" s="1"/>
  <c r="E2348" i="1"/>
  <c r="G2348" i="1" s="1"/>
  <c r="E2349" i="1"/>
  <c r="G2349" i="1" s="1"/>
  <c r="E2350" i="1"/>
  <c r="G2350" i="1" s="1"/>
  <c r="E2351" i="1"/>
  <c r="G2351" i="1" s="1"/>
  <c r="E2352" i="1"/>
  <c r="G2352" i="1" s="1"/>
  <c r="E2353" i="1"/>
  <c r="G2353" i="1" s="1"/>
  <c r="E2354" i="1"/>
  <c r="G2354" i="1" s="1"/>
  <c r="E2355" i="1"/>
  <c r="G2355" i="1" s="1"/>
  <c r="E2356" i="1"/>
  <c r="G2356" i="1" s="1"/>
  <c r="E2357" i="1"/>
  <c r="G2357" i="1" s="1"/>
  <c r="E2358" i="1"/>
  <c r="G2358" i="1" s="1"/>
  <c r="E2359" i="1"/>
  <c r="G2359" i="1" s="1"/>
  <c r="E2360" i="1"/>
  <c r="G2360" i="1" s="1"/>
  <c r="E2361" i="1"/>
  <c r="G2361" i="1" s="1"/>
  <c r="E2362" i="1"/>
  <c r="G2362" i="1" s="1"/>
  <c r="E2363" i="1"/>
  <c r="G2363" i="1" s="1"/>
  <c r="E2364" i="1"/>
  <c r="G2364" i="1" s="1"/>
  <c r="E2365" i="1"/>
  <c r="G2365" i="1" s="1"/>
  <c r="E2366" i="1"/>
  <c r="G2366" i="1" s="1"/>
  <c r="E2367" i="1"/>
  <c r="G2367" i="1" s="1"/>
  <c r="E2368" i="1"/>
  <c r="G2368" i="1" s="1"/>
  <c r="E2369" i="1"/>
  <c r="G2369" i="1" s="1"/>
  <c r="E2370" i="1"/>
  <c r="G2370" i="1" s="1"/>
  <c r="E2371" i="1"/>
  <c r="G2371" i="1" s="1"/>
  <c r="E2372" i="1"/>
  <c r="G2372" i="1" s="1"/>
  <c r="E2373" i="1"/>
  <c r="G2373" i="1" s="1"/>
  <c r="E2374" i="1"/>
  <c r="G2374" i="1" s="1"/>
  <c r="E2375" i="1"/>
  <c r="G2375" i="1" s="1"/>
  <c r="E2376" i="1"/>
  <c r="G2376" i="1" s="1"/>
  <c r="E2377" i="1"/>
  <c r="G2377" i="1" s="1"/>
  <c r="E2378" i="1"/>
  <c r="G2378" i="1" s="1"/>
  <c r="E2379" i="1"/>
  <c r="G2379" i="1" s="1"/>
  <c r="E2380" i="1"/>
  <c r="G2380" i="1" s="1"/>
  <c r="E2381" i="1"/>
  <c r="G2381" i="1" s="1"/>
  <c r="E2382" i="1"/>
  <c r="G2382" i="1" s="1"/>
  <c r="E2383" i="1"/>
  <c r="G2383" i="1" s="1"/>
  <c r="E2384" i="1"/>
  <c r="G2384" i="1" s="1"/>
  <c r="E2385" i="1"/>
  <c r="G2385" i="1" s="1"/>
  <c r="E2386" i="1"/>
  <c r="G2386" i="1" s="1"/>
  <c r="E2387" i="1"/>
  <c r="G2387" i="1" s="1"/>
  <c r="E2388" i="1"/>
  <c r="G2388" i="1" s="1"/>
  <c r="E2389" i="1"/>
  <c r="G2389" i="1" s="1"/>
  <c r="E2390" i="1"/>
  <c r="G2390" i="1" s="1"/>
  <c r="E2391" i="1"/>
  <c r="G2391" i="1" s="1"/>
  <c r="E2392" i="1"/>
  <c r="G2392" i="1" s="1"/>
  <c r="E2393" i="1"/>
  <c r="G2393" i="1" s="1"/>
  <c r="E2394" i="1"/>
  <c r="G2394" i="1" s="1"/>
  <c r="E2395" i="1"/>
  <c r="G2395" i="1" s="1"/>
  <c r="E2396" i="1"/>
  <c r="G2396" i="1" s="1"/>
  <c r="E2397" i="1"/>
  <c r="G2397" i="1" s="1"/>
  <c r="E2398" i="1"/>
  <c r="G2398" i="1" s="1"/>
  <c r="E2399" i="1"/>
  <c r="G2399" i="1" s="1"/>
  <c r="E2400" i="1"/>
  <c r="G2400" i="1" s="1"/>
  <c r="E2401" i="1"/>
  <c r="G2401" i="1" s="1"/>
  <c r="E2402" i="1"/>
  <c r="G2402" i="1" s="1"/>
  <c r="E2403" i="1"/>
  <c r="G2403" i="1" s="1"/>
  <c r="E2404" i="1"/>
  <c r="G2404" i="1" s="1"/>
  <c r="E2405" i="1"/>
  <c r="G2405" i="1" s="1"/>
  <c r="E2406" i="1"/>
  <c r="G2406" i="1" s="1"/>
  <c r="E2407" i="1"/>
  <c r="G2407" i="1" s="1"/>
  <c r="E2408" i="1"/>
  <c r="G2408" i="1" s="1"/>
  <c r="E2409" i="1"/>
  <c r="G2409" i="1" s="1"/>
  <c r="E2410" i="1"/>
  <c r="G2410" i="1" s="1"/>
  <c r="E2411" i="1"/>
  <c r="G2411" i="1" s="1"/>
  <c r="E2412" i="1"/>
  <c r="G2412" i="1" s="1"/>
  <c r="E2413" i="1"/>
  <c r="G2413" i="1" s="1"/>
  <c r="E2414" i="1"/>
  <c r="G2414" i="1" s="1"/>
  <c r="E2415" i="1"/>
  <c r="G2415" i="1" s="1"/>
  <c r="E2416" i="1"/>
  <c r="G2416" i="1" s="1"/>
  <c r="E2417" i="1"/>
  <c r="G2417" i="1" s="1"/>
  <c r="E2418" i="1"/>
  <c r="G2418" i="1" s="1"/>
  <c r="E2419" i="1"/>
  <c r="G2419" i="1" s="1"/>
  <c r="E2420" i="1"/>
  <c r="G2420" i="1" s="1"/>
  <c r="E2421" i="1"/>
  <c r="G2421" i="1" s="1"/>
  <c r="E2422" i="1"/>
  <c r="G2422" i="1" s="1"/>
  <c r="E2423" i="1"/>
  <c r="G2423" i="1" s="1"/>
  <c r="E2424" i="1"/>
  <c r="G2424" i="1" s="1"/>
  <c r="E2425" i="1"/>
  <c r="G2425" i="1" s="1"/>
  <c r="E2426" i="1"/>
  <c r="G2426" i="1" s="1"/>
  <c r="E2427" i="1"/>
  <c r="G2427" i="1" s="1"/>
  <c r="E2428" i="1"/>
  <c r="G2428" i="1" s="1"/>
  <c r="E2429" i="1"/>
  <c r="G2429" i="1" s="1"/>
  <c r="E2430" i="1"/>
  <c r="G2430" i="1" s="1"/>
  <c r="E2431" i="1"/>
  <c r="G2431" i="1" s="1"/>
  <c r="E2432" i="1"/>
  <c r="G2432" i="1" s="1"/>
  <c r="E2433" i="1"/>
  <c r="G2433" i="1" s="1"/>
  <c r="E2434" i="1"/>
  <c r="G2434" i="1" s="1"/>
  <c r="E2435" i="1"/>
  <c r="G2435" i="1" s="1"/>
  <c r="E2436" i="1"/>
  <c r="G2436" i="1" s="1"/>
  <c r="E2437" i="1"/>
  <c r="G2437" i="1" s="1"/>
  <c r="E2438" i="1"/>
  <c r="G2438" i="1" s="1"/>
  <c r="E2439" i="1"/>
  <c r="G2439" i="1" s="1"/>
  <c r="E2440" i="1"/>
  <c r="G2440" i="1" s="1"/>
  <c r="E2441" i="1"/>
  <c r="G2441" i="1" s="1"/>
  <c r="E2442" i="1"/>
  <c r="G2442" i="1" s="1"/>
  <c r="E2443" i="1"/>
  <c r="G2443" i="1" s="1"/>
  <c r="E2444" i="1"/>
  <c r="G2444" i="1" s="1"/>
  <c r="E2445" i="1"/>
  <c r="G2445" i="1" s="1"/>
  <c r="E2446" i="1"/>
  <c r="G2446" i="1" s="1"/>
  <c r="E2447" i="1"/>
  <c r="G2447" i="1" s="1"/>
  <c r="E2448" i="1"/>
  <c r="G2448" i="1" s="1"/>
  <c r="E2449" i="1"/>
  <c r="G2449" i="1" s="1"/>
  <c r="E2450" i="1"/>
  <c r="G2450" i="1" s="1"/>
  <c r="E2451" i="1"/>
  <c r="G2451" i="1" s="1"/>
  <c r="E2452" i="1"/>
  <c r="G2452" i="1" s="1"/>
  <c r="E2453" i="1"/>
  <c r="G2453" i="1" s="1"/>
  <c r="E2454" i="1"/>
  <c r="G2454" i="1" s="1"/>
  <c r="E2455" i="1"/>
  <c r="G2455" i="1" s="1"/>
  <c r="E2456" i="1"/>
  <c r="G2456" i="1" s="1"/>
  <c r="E2457" i="1"/>
  <c r="G2457" i="1" s="1"/>
  <c r="E2458" i="1"/>
  <c r="G2458" i="1" s="1"/>
  <c r="E2459" i="1"/>
  <c r="G2459" i="1" s="1"/>
  <c r="E2460" i="1"/>
  <c r="G2460" i="1" s="1"/>
  <c r="E2461" i="1"/>
  <c r="G2461" i="1" s="1"/>
  <c r="E2462" i="1"/>
  <c r="G2462" i="1" s="1"/>
  <c r="E2463" i="1"/>
  <c r="G2463" i="1" s="1"/>
  <c r="E2464" i="1"/>
  <c r="G2464" i="1" s="1"/>
  <c r="E2465" i="1"/>
  <c r="G2465" i="1" s="1"/>
  <c r="E2466" i="1"/>
  <c r="G2466" i="1" s="1"/>
  <c r="E2467" i="1"/>
  <c r="G2467" i="1" s="1"/>
  <c r="E2468" i="1"/>
  <c r="G2468" i="1" s="1"/>
  <c r="E2469" i="1"/>
  <c r="G2469" i="1" s="1"/>
  <c r="E2470" i="1"/>
  <c r="G2470" i="1" s="1"/>
  <c r="E2471" i="1"/>
  <c r="G2471" i="1" s="1"/>
  <c r="E2472" i="1"/>
  <c r="G2472" i="1" s="1"/>
  <c r="E2473" i="1"/>
  <c r="G2473" i="1" s="1"/>
  <c r="E2474" i="1"/>
  <c r="G2474" i="1" s="1"/>
  <c r="E2475" i="1"/>
  <c r="G2475" i="1" s="1"/>
  <c r="E2476" i="1"/>
  <c r="G2476" i="1" s="1"/>
  <c r="E2477" i="1"/>
  <c r="G2477" i="1" s="1"/>
  <c r="E2478" i="1"/>
  <c r="G2478" i="1" s="1"/>
  <c r="E2479" i="1"/>
  <c r="G2479" i="1" s="1"/>
  <c r="E2480" i="1"/>
  <c r="G2480" i="1" s="1"/>
  <c r="E2481" i="1"/>
  <c r="G2481" i="1" s="1"/>
  <c r="E2482" i="1"/>
  <c r="G2482" i="1" s="1"/>
  <c r="E2483" i="1"/>
  <c r="G2483" i="1" s="1"/>
  <c r="E2484" i="1"/>
  <c r="G2484" i="1" s="1"/>
  <c r="E2485" i="1"/>
  <c r="G2485" i="1" s="1"/>
  <c r="E2486" i="1"/>
  <c r="G2486" i="1" s="1"/>
  <c r="E2487" i="1"/>
  <c r="G2487" i="1" s="1"/>
  <c r="E2488" i="1"/>
  <c r="G2488" i="1" s="1"/>
  <c r="E2489" i="1"/>
  <c r="G2489" i="1" s="1"/>
  <c r="E2490" i="1"/>
  <c r="G2490" i="1" s="1"/>
  <c r="E2491" i="1"/>
  <c r="G2491" i="1" s="1"/>
  <c r="E2492" i="1"/>
  <c r="G2492" i="1" s="1"/>
  <c r="E2493" i="1"/>
  <c r="G2493" i="1" s="1"/>
  <c r="E2494" i="1"/>
  <c r="G2494" i="1" s="1"/>
  <c r="E2495" i="1"/>
  <c r="G2495" i="1" s="1"/>
  <c r="E2496" i="1"/>
  <c r="G2496" i="1" s="1"/>
  <c r="E2497" i="1"/>
  <c r="G2497" i="1" s="1"/>
  <c r="E2498" i="1"/>
  <c r="G2498" i="1" s="1"/>
  <c r="E2499" i="1"/>
  <c r="G2499" i="1" s="1"/>
  <c r="E2500" i="1"/>
  <c r="G2500" i="1" s="1"/>
  <c r="E2501" i="1"/>
  <c r="G2501" i="1" s="1"/>
  <c r="E2502" i="1"/>
  <c r="G2502" i="1" s="1"/>
  <c r="E2503" i="1"/>
  <c r="G2503" i="1" s="1"/>
  <c r="E2504" i="1"/>
  <c r="G2504" i="1" s="1"/>
  <c r="E2505" i="1"/>
  <c r="G2505" i="1" s="1"/>
  <c r="E2506" i="1"/>
  <c r="G2506" i="1" s="1"/>
  <c r="E2507" i="1"/>
  <c r="G2507" i="1" s="1"/>
  <c r="E2508" i="1"/>
  <c r="G2508" i="1" s="1"/>
  <c r="E2509" i="1"/>
  <c r="G2509" i="1" s="1"/>
  <c r="E2510" i="1"/>
  <c r="G2510" i="1" s="1"/>
  <c r="E2511" i="1"/>
  <c r="G2511" i="1" s="1"/>
  <c r="E2512" i="1"/>
  <c r="G2512" i="1" s="1"/>
  <c r="E2513" i="1"/>
  <c r="G2513" i="1" s="1"/>
  <c r="E2514" i="1"/>
  <c r="G2514" i="1" s="1"/>
  <c r="E2515" i="1"/>
  <c r="G2515" i="1" s="1"/>
  <c r="E2516" i="1"/>
  <c r="G2516" i="1" s="1"/>
  <c r="E2517" i="1"/>
  <c r="G2517" i="1" s="1"/>
  <c r="E2518" i="1"/>
  <c r="G2518" i="1" s="1"/>
  <c r="E2519" i="1"/>
  <c r="G2519" i="1" s="1"/>
  <c r="E2520" i="1"/>
  <c r="G2520" i="1" s="1"/>
  <c r="E2521" i="1"/>
  <c r="G2521" i="1" s="1"/>
  <c r="E2522" i="1"/>
  <c r="G2522" i="1" s="1"/>
  <c r="E2523" i="1"/>
  <c r="G2523" i="1" s="1"/>
  <c r="E2524" i="1"/>
  <c r="G2524" i="1" s="1"/>
  <c r="E2525" i="1"/>
  <c r="G2525" i="1" s="1"/>
  <c r="E2526" i="1"/>
  <c r="G2526" i="1" s="1"/>
  <c r="E2527" i="1"/>
  <c r="G2527" i="1" s="1"/>
  <c r="E2528" i="1"/>
  <c r="G2528" i="1" s="1"/>
  <c r="E2529" i="1"/>
  <c r="G2529" i="1" s="1"/>
  <c r="E2530" i="1"/>
  <c r="G2530" i="1" s="1"/>
  <c r="E2531" i="1"/>
  <c r="G2531" i="1" s="1"/>
  <c r="E2532" i="1"/>
  <c r="G2532" i="1" s="1"/>
  <c r="E2533" i="1"/>
  <c r="G2533" i="1" s="1"/>
  <c r="E2534" i="1"/>
  <c r="G2534" i="1" s="1"/>
  <c r="E2535" i="1"/>
  <c r="G2535" i="1" s="1"/>
  <c r="E2536" i="1"/>
  <c r="G2536" i="1" s="1"/>
  <c r="E2537" i="1"/>
  <c r="G2537" i="1" s="1"/>
  <c r="E2538" i="1"/>
  <c r="G2538" i="1" s="1"/>
  <c r="E2539" i="1"/>
  <c r="G2539" i="1" s="1"/>
  <c r="E2540" i="1"/>
  <c r="G2540" i="1" s="1"/>
  <c r="E2541" i="1"/>
  <c r="G2541" i="1" s="1"/>
  <c r="E2542" i="1"/>
  <c r="G2542" i="1" s="1"/>
  <c r="E2543" i="1"/>
  <c r="G2543" i="1" s="1"/>
  <c r="E2544" i="1"/>
  <c r="G2544" i="1" s="1"/>
  <c r="E2545" i="1"/>
  <c r="G2545" i="1" s="1"/>
  <c r="E2546" i="1"/>
  <c r="G2546" i="1" s="1"/>
  <c r="E2547" i="1"/>
  <c r="G2547" i="1" s="1"/>
  <c r="E2548" i="1"/>
  <c r="G2548" i="1" s="1"/>
  <c r="E2549" i="1"/>
  <c r="G2549" i="1" s="1"/>
  <c r="E2550" i="1"/>
  <c r="G2550" i="1" s="1"/>
  <c r="E2551" i="1"/>
  <c r="G2551" i="1" s="1"/>
  <c r="E2552" i="1"/>
  <c r="G2552" i="1" s="1"/>
  <c r="E2553" i="1"/>
  <c r="G2553" i="1" s="1"/>
  <c r="E2554" i="1"/>
  <c r="G2554" i="1" s="1"/>
  <c r="E2555" i="1"/>
  <c r="G2555" i="1" s="1"/>
  <c r="E2556" i="1"/>
  <c r="G2556" i="1" s="1"/>
  <c r="E2557" i="1"/>
  <c r="G2557" i="1" s="1"/>
  <c r="E2558" i="1"/>
  <c r="G2558" i="1" s="1"/>
  <c r="E2559" i="1"/>
  <c r="G2559" i="1" s="1"/>
  <c r="E2560" i="1"/>
  <c r="G2560" i="1" s="1"/>
  <c r="E2561" i="1"/>
  <c r="G2561" i="1" s="1"/>
  <c r="E2562" i="1"/>
  <c r="G2562" i="1" s="1"/>
  <c r="E2563" i="1"/>
  <c r="G2563" i="1" s="1"/>
  <c r="E2564" i="1"/>
  <c r="G2564" i="1" s="1"/>
  <c r="E2565" i="1"/>
  <c r="G2565" i="1" s="1"/>
  <c r="E2566" i="1"/>
  <c r="G2566" i="1" s="1"/>
  <c r="E2567" i="1"/>
  <c r="G2567" i="1" s="1"/>
  <c r="E2568" i="1"/>
  <c r="G2568" i="1" s="1"/>
  <c r="E2569" i="1"/>
  <c r="G2569" i="1" s="1"/>
  <c r="E2570" i="1"/>
  <c r="G2570" i="1" s="1"/>
  <c r="E2571" i="1"/>
  <c r="G2571" i="1" s="1"/>
  <c r="E2572" i="1"/>
  <c r="G2572" i="1" s="1"/>
  <c r="E2573" i="1"/>
  <c r="G2573" i="1" s="1"/>
  <c r="E2574" i="1"/>
  <c r="G2574" i="1" s="1"/>
  <c r="E2575" i="1"/>
  <c r="G2575" i="1" s="1"/>
  <c r="E2576" i="1"/>
  <c r="G2576" i="1" s="1"/>
  <c r="E2577" i="1"/>
  <c r="G2577" i="1" s="1"/>
  <c r="E2578" i="1"/>
  <c r="G2578" i="1" s="1"/>
  <c r="E2579" i="1"/>
  <c r="G2579" i="1" s="1"/>
  <c r="E2580" i="1"/>
  <c r="G2580" i="1" s="1"/>
  <c r="E2581" i="1"/>
  <c r="G2581" i="1" s="1"/>
  <c r="E2582" i="1"/>
  <c r="G2582" i="1" s="1"/>
  <c r="E2583" i="1"/>
  <c r="G2583" i="1" s="1"/>
  <c r="E2584" i="1"/>
  <c r="G2584" i="1" s="1"/>
  <c r="E2585" i="1"/>
  <c r="G2585" i="1" s="1"/>
  <c r="E2586" i="1"/>
  <c r="G2586" i="1" s="1"/>
  <c r="E2587" i="1"/>
  <c r="G2587" i="1" s="1"/>
  <c r="E2588" i="1"/>
  <c r="G2588" i="1" s="1"/>
  <c r="E2589" i="1"/>
  <c r="G2589" i="1" s="1"/>
  <c r="E2590" i="1"/>
  <c r="G2590" i="1" s="1"/>
  <c r="E2591" i="1"/>
  <c r="G2591" i="1" s="1"/>
  <c r="E2592" i="1"/>
  <c r="G2592" i="1" s="1"/>
  <c r="E2593" i="1"/>
  <c r="G2593" i="1" s="1"/>
  <c r="E2594" i="1"/>
  <c r="G2594" i="1" s="1"/>
  <c r="E2595" i="1"/>
  <c r="G2595" i="1" s="1"/>
  <c r="E2596" i="1"/>
  <c r="G2596" i="1" s="1"/>
  <c r="E2597" i="1"/>
  <c r="G2597" i="1" s="1"/>
  <c r="E2598" i="1"/>
  <c r="G2598" i="1" s="1"/>
  <c r="E2599" i="1"/>
  <c r="G2599" i="1" s="1"/>
  <c r="E2600" i="1"/>
  <c r="G2600" i="1" s="1"/>
  <c r="E2601" i="1"/>
  <c r="G2601" i="1" s="1"/>
  <c r="E2602" i="1"/>
  <c r="G2602" i="1" s="1"/>
  <c r="E2603" i="1"/>
  <c r="G2603" i="1" s="1"/>
  <c r="E2604" i="1"/>
  <c r="G2604" i="1" s="1"/>
  <c r="E2605" i="1"/>
  <c r="G2605" i="1" s="1"/>
  <c r="E2606" i="1"/>
  <c r="G2606" i="1" s="1"/>
  <c r="E2607" i="1"/>
  <c r="G2607" i="1" s="1"/>
  <c r="E2608" i="1"/>
  <c r="G2608" i="1" s="1"/>
  <c r="E2609" i="1"/>
  <c r="G2609" i="1" s="1"/>
  <c r="E2610" i="1"/>
  <c r="G2610" i="1" s="1"/>
  <c r="E2611" i="1"/>
  <c r="G2611" i="1" s="1"/>
  <c r="E2612" i="1"/>
  <c r="G2612" i="1" s="1"/>
  <c r="E2613" i="1"/>
  <c r="G2613" i="1" s="1"/>
  <c r="E2614" i="1"/>
  <c r="G2614" i="1" s="1"/>
  <c r="E2615" i="1"/>
  <c r="G2615" i="1" s="1"/>
  <c r="E2616" i="1"/>
  <c r="G2616" i="1" s="1"/>
  <c r="E2617" i="1"/>
  <c r="G2617" i="1" s="1"/>
  <c r="E2618" i="1"/>
  <c r="G2618" i="1" s="1"/>
  <c r="E2619" i="1"/>
  <c r="G2619" i="1" s="1"/>
  <c r="E2620" i="1"/>
  <c r="G2620" i="1" s="1"/>
  <c r="E2621" i="1"/>
  <c r="G2621" i="1" s="1"/>
  <c r="E2622" i="1"/>
  <c r="G2622" i="1" s="1"/>
  <c r="E2623" i="1"/>
  <c r="G2623" i="1" s="1"/>
  <c r="E2624" i="1"/>
  <c r="G2624" i="1" s="1"/>
  <c r="E2625" i="1"/>
  <c r="G2625" i="1" s="1"/>
  <c r="E2626" i="1"/>
  <c r="G2626" i="1" s="1"/>
  <c r="E2627" i="1"/>
  <c r="G2627" i="1" s="1"/>
  <c r="E2628" i="1"/>
  <c r="G2628" i="1" s="1"/>
  <c r="E2629" i="1"/>
  <c r="G2629" i="1" s="1"/>
  <c r="E2630" i="1"/>
  <c r="G2630" i="1" s="1"/>
  <c r="E2631" i="1"/>
  <c r="G2631" i="1" s="1"/>
  <c r="E2632" i="1"/>
  <c r="G2632" i="1" s="1"/>
  <c r="E2633" i="1"/>
  <c r="G2633" i="1" s="1"/>
  <c r="E2634" i="1"/>
  <c r="G2634" i="1" s="1"/>
  <c r="E2635" i="1"/>
  <c r="G2635" i="1" s="1"/>
  <c r="E2636" i="1"/>
  <c r="G2636" i="1" s="1"/>
  <c r="E2637" i="1"/>
  <c r="G2637" i="1" s="1"/>
  <c r="E2638" i="1"/>
  <c r="G2638" i="1" s="1"/>
  <c r="E2639" i="1"/>
  <c r="G2639" i="1" s="1"/>
  <c r="E2640" i="1"/>
  <c r="G2640" i="1" s="1"/>
  <c r="E2641" i="1"/>
  <c r="G2641" i="1" s="1"/>
  <c r="E2642" i="1"/>
  <c r="G2642" i="1" s="1"/>
  <c r="E2643" i="1"/>
  <c r="G2643" i="1" s="1"/>
  <c r="E2644" i="1"/>
  <c r="G2644" i="1" s="1"/>
  <c r="E2645" i="1"/>
  <c r="G2645" i="1" s="1"/>
  <c r="E2646" i="1"/>
  <c r="G2646" i="1" s="1"/>
  <c r="E2647" i="1"/>
  <c r="G2647" i="1" s="1"/>
  <c r="E2648" i="1"/>
  <c r="G2648" i="1" s="1"/>
  <c r="E2649" i="1"/>
  <c r="G2649" i="1" s="1"/>
  <c r="E2650" i="1"/>
  <c r="G2650" i="1" s="1"/>
  <c r="E2651" i="1"/>
  <c r="G2651" i="1" s="1"/>
  <c r="E2652" i="1"/>
  <c r="G2652" i="1" s="1"/>
  <c r="E2653" i="1"/>
  <c r="G2653" i="1" s="1"/>
  <c r="E2654" i="1"/>
  <c r="G2654" i="1" s="1"/>
  <c r="E2655" i="1"/>
  <c r="G2655" i="1" s="1"/>
  <c r="E2656" i="1"/>
  <c r="G2656" i="1" s="1"/>
  <c r="E2657" i="1"/>
  <c r="G2657" i="1" s="1"/>
  <c r="E2658" i="1"/>
  <c r="G2658" i="1" s="1"/>
  <c r="E2659" i="1"/>
  <c r="G2659" i="1" s="1"/>
  <c r="E2660" i="1"/>
  <c r="G2660" i="1" s="1"/>
  <c r="E2661" i="1"/>
  <c r="G2661" i="1" s="1"/>
  <c r="E2662" i="1"/>
  <c r="G2662" i="1" s="1"/>
  <c r="E2663" i="1"/>
  <c r="G2663" i="1" s="1"/>
  <c r="E2664" i="1"/>
  <c r="G2664" i="1" s="1"/>
  <c r="E2665" i="1"/>
  <c r="G2665" i="1" s="1"/>
  <c r="E2666" i="1"/>
  <c r="G2666" i="1" s="1"/>
  <c r="E2667" i="1"/>
  <c r="G2667" i="1" s="1"/>
  <c r="E2668" i="1"/>
  <c r="G2668" i="1" s="1"/>
  <c r="E2669" i="1"/>
  <c r="G2669" i="1" s="1"/>
  <c r="E2670" i="1"/>
  <c r="G2670" i="1" s="1"/>
  <c r="E2671" i="1"/>
  <c r="G2671" i="1" s="1"/>
  <c r="E2672" i="1"/>
  <c r="G2672" i="1" s="1"/>
  <c r="E2673" i="1"/>
  <c r="G2673" i="1" s="1"/>
  <c r="E2674" i="1"/>
  <c r="G2674" i="1" s="1"/>
  <c r="E2675" i="1"/>
  <c r="G2675" i="1" s="1"/>
  <c r="E2676" i="1"/>
  <c r="G2676" i="1" s="1"/>
  <c r="E2677" i="1"/>
  <c r="G2677" i="1" s="1"/>
  <c r="E2678" i="1"/>
  <c r="G2678" i="1" s="1"/>
  <c r="E2679" i="1"/>
  <c r="G2679" i="1" s="1"/>
  <c r="E2680" i="1"/>
  <c r="G2680" i="1" s="1"/>
  <c r="E2681" i="1"/>
  <c r="G2681" i="1" s="1"/>
  <c r="E2682" i="1"/>
  <c r="G2682" i="1" s="1"/>
  <c r="E2683" i="1"/>
  <c r="G2683" i="1" s="1"/>
  <c r="E2684" i="1"/>
  <c r="G2684" i="1" s="1"/>
  <c r="E2685" i="1"/>
  <c r="G2685" i="1" s="1"/>
  <c r="E2686" i="1"/>
  <c r="G2686" i="1" s="1"/>
  <c r="E2687" i="1"/>
  <c r="G2687" i="1" s="1"/>
  <c r="E2688" i="1"/>
  <c r="G2688" i="1" s="1"/>
  <c r="E2689" i="1"/>
  <c r="G2689" i="1" s="1"/>
  <c r="E2690" i="1"/>
  <c r="G2690" i="1" s="1"/>
  <c r="E2691" i="1"/>
  <c r="G2691" i="1" s="1"/>
  <c r="E2692" i="1"/>
  <c r="G2692" i="1" s="1"/>
  <c r="E2693" i="1"/>
  <c r="G2693" i="1" s="1"/>
  <c r="E2694" i="1"/>
  <c r="G2694" i="1" s="1"/>
  <c r="E2695" i="1"/>
  <c r="G2695" i="1" s="1"/>
  <c r="E2696" i="1"/>
  <c r="G2696" i="1" s="1"/>
  <c r="E2697" i="1"/>
  <c r="G2697" i="1" s="1"/>
  <c r="E2698" i="1"/>
  <c r="G2698" i="1" s="1"/>
  <c r="E2699" i="1"/>
  <c r="G2699" i="1" s="1"/>
  <c r="E2700" i="1"/>
  <c r="G2700" i="1" s="1"/>
  <c r="E2701" i="1"/>
  <c r="G2701" i="1" s="1"/>
  <c r="E2702" i="1"/>
  <c r="G2702" i="1" s="1"/>
  <c r="E2703" i="1"/>
  <c r="G2703" i="1" s="1"/>
  <c r="E2704" i="1"/>
  <c r="G2704" i="1" s="1"/>
  <c r="E2705" i="1"/>
  <c r="G2705" i="1" s="1"/>
  <c r="E2706" i="1"/>
  <c r="G2706" i="1" s="1"/>
  <c r="E2707" i="1"/>
  <c r="G2707" i="1" s="1"/>
  <c r="E2708" i="1"/>
  <c r="G2708" i="1" s="1"/>
  <c r="E2709" i="1"/>
  <c r="G2709" i="1" s="1"/>
  <c r="E2710" i="1"/>
  <c r="G2710" i="1" s="1"/>
  <c r="E2711" i="1"/>
  <c r="G2711" i="1" s="1"/>
  <c r="E2712" i="1"/>
  <c r="G2712" i="1" s="1"/>
  <c r="E2713" i="1"/>
  <c r="G2713" i="1" s="1"/>
  <c r="E2714" i="1"/>
  <c r="G2714" i="1" s="1"/>
  <c r="E2715" i="1"/>
  <c r="G2715" i="1" s="1"/>
  <c r="E2716" i="1"/>
  <c r="G2716" i="1" s="1"/>
  <c r="E2717" i="1"/>
  <c r="G2717" i="1" s="1"/>
  <c r="E2718" i="1"/>
  <c r="G2718" i="1" s="1"/>
  <c r="E2719" i="1"/>
  <c r="G2719" i="1" s="1"/>
  <c r="E2720" i="1"/>
  <c r="G2720" i="1" s="1"/>
  <c r="E2721" i="1"/>
  <c r="G2721" i="1" s="1"/>
  <c r="E2722" i="1"/>
  <c r="G2722" i="1" s="1"/>
  <c r="E2723" i="1"/>
  <c r="G2723" i="1" s="1"/>
  <c r="E2724" i="1"/>
  <c r="G2724" i="1" s="1"/>
  <c r="E2725" i="1"/>
  <c r="G2725" i="1" s="1"/>
  <c r="E2726" i="1"/>
  <c r="G2726" i="1" s="1"/>
  <c r="E2727" i="1"/>
  <c r="G2727" i="1" s="1"/>
  <c r="E2728" i="1"/>
  <c r="G2728" i="1" s="1"/>
  <c r="E2729" i="1"/>
  <c r="G2729" i="1" s="1"/>
  <c r="E2730" i="1"/>
  <c r="G2730" i="1" s="1"/>
  <c r="E2731" i="1"/>
  <c r="G2731" i="1" s="1"/>
  <c r="E2732" i="1"/>
  <c r="G2732" i="1" s="1"/>
  <c r="E2733" i="1"/>
  <c r="G2733" i="1" s="1"/>
  <c r="E2734" i="1"/>
  <c r="G2734" i="1" s="1"/>
  <c r="E2735" i="1"/>
  <c r="G2735" i="1" s="1"/>
  <c r="E2736" i="1"/>
  <c r="G2736" i="1" s="1"/>
  <c r="E2737" i="1"/>
  <c r="G2737" i="1" s="1"/>
  <c r="E2738" i="1"/>
  <c r="G2738" i="1" s="1"/>
  <c r="E2739" i="1"/>
  <c r="G2739" i="1" s="1"/>
  <c r="E2740" i="1"/>
  <c r="G2740" i="1" s="1"/>
  <c r="E2741" i="1"/>
  <c r="G2741" i="1" s="1"/>
  <c r="E2742" i="1"/>
  <c r="G2742" i="1" s="1"/>
  <c r="E2743" i="1"/>
  <c r="G2743" i="1" s="1"/>
  <c r="E2744" i="1"/>
  <c r="G2744" i="1" s="1"/>
  <c r="E2745" i="1"/>
  <c r="G2745" i="1" s="1"/>
  <c r="E2746" i="1"/>
  <c r="G2746" i="1" s="1"/>
  <c r="E2747" i="1"/>
  <c r="G2747" i="1" s="1"/>
  <c r="E2748" i="1"/>
  <c r="G2748" i="1" s="1"/>
  <c r="E2749" i="1"/>
  <c r="G2749" i="1" s="1"/>
  <c r="E2750" i="1"/>
  <c r="G2750" i="1" s="1"/>
  <c r="E2751" i="1"/>
  <c r="G2751" i="1" s="1"/>
  <c r="E2752" i="1"/>
  <c r="G2752" i="1" s="1"/>
  <c r="E2753" i="1"/>
  <c r="G2753" i="1" s="1"/>
  <c r="E2754" i="1"/>
  <c r="G2754" i="1" s="1"/>
  <c r="E2755" i="1"/>
  <c r="G2755" i="1" s="1"/>
  <c r="E2756" i="1"/>
  <c r="G2756" i="1" s="1"/>
  <c r="E2757" i="1"/>
  <c r="G2757" i="1" s="1"/>
  <c r="E2758" i="1"/>
  <c r="G2758" i="1" s="1"/>
  <c r="E2759" i="1"/>
  <c r="G2759" i="1" s="1"/>
  <c r="E2760" i="1"/>
  <c r="G2760" i="1" s="1"/>
  <c r="E2761" i="1"/>
  <c r="G2761" i="1" s="1"/>
  <c r="E2762" i="1"/>
  <c r="G2762" i="1" s="1"/>
  <c r="E2763" i="1"/>
  <c r="G2763" i="1" s="1"/>
  <c r="E2764" i="1"/>
  <c r="G2764" i="1" s="1"/>
  <c r="E2765" i="1"/>
  <c r="G2765" i="1" s="1"/>
  <c r="E2766" i="1"/>
  <c r="G2766" i="1" s="1"/>
  <c r="E2767" i="1"/>
  <c r="G2767" i="1" s="1"/>
  <c r="E2768" i="1"/>
  <c r="G2768" i="1" s="1"/>
  <c r="E2769" i="1"/>
  <c r="G2769" i="1" s="1"/>
  <c r="E2770" i="1"/>
  <c r="G2770" i="1" s="1"/>
  <c r="E2771" i="1"/>
  <c r="G2771" i="1" s="1"/>
  <c r="E2772" i="1"/>
  <c r="G2772" i="1" s="1"/>
  <c r="E2773" i="1"/>
  <c r="G2773" i="1" s="1"/>
  <c r="E2774" i="1"/>
  <c r="G2774" i="1" s="1"/>
  <c r="E2775" i="1"/>
  <c r="G2775" i="1" s="1"/>
  <c r="E2776" i="1"/>
  <c r="G2776" i="1" s="1"/>
  <c r="E2777" i="1"/>
  <c r="G2777" i="1" s="1"/>
  <c r="E2778" i="1"/>
  <c r="G2778" i="1" s="1"/>
  <c r="E2779" i="1"/>
  <c r="G2779" i="1" s="1"/>
  <c r="E2780" i="1"/>
  <c r="G2780" i="1" s="1"/>
  <c r="E2781" i="1"/>
  <c r="G2781" i="1" s="1"/>
  <c r="E2782" i="1"/>
  <c r="G2782" i="1" s="1"/>
  <c r="E2783" i="1"/>
  <c r="G2783" i="1" s="1"/>
  <c r="E2784" i="1"/>
  <c r="G2784" i="1" s="1"/>
  <c r="E2785" i="1"/>
  <c r="G2785" i="1" s="1"/>
  <c r="E2786" i="1"/>
  <c r="G2786" i="1" s="1"/>
  <c r="E2787" i="1"/>
  <c r="G2787" i="1" s="1"/>
  <c r="E2788" i="1"/>
  <c r="G2788" i="1" s="1"/>
  <c r="E2789" i="1"/>
  <c r="G2789" i="1" s="1"/>
  <c r="E2790" i="1"/>
  <c r="G2790" i="1" s="1"/>
  <c r="E2791" i="1"/>
  <c r="G2791" i="1" s="1"/>
  <c r="E2792" i="1"/>
  <c r="G2792" i="1" s="1"/>
  <c r="E2793" i="1"/>
  <c r="G2793" i="1" s="1"/>
  <c r="E2794" i="1"/>
  <c r="G2794" i="1" s="1"/>
  <c r="E2795" i="1"/>
  <c r="G2795" i="1" s="1"/>
  <c r="E2796" i="1"/>
  <c r="G2796" i="1" s="1"/>
  <c r="E2797" i="1"/>
  <c r="G2797" i="1" s="1"/>
  <c r="E2798" i="1"/>
  <c r="G2798" i="1" s="1"/>
  <c r="E2799" i="1"/>
  <c r="G2799" i="1" s="1"/>
  <c r="E2800" i="1"/>
  <c r="G2800" i="1" s="1"/>
  <c r="E2801" i="1"/>
  <c r="G2801" i="1" s="1"/>
  <c r="E2802" i="1"/>
  <c r="G2802" i="1" s="1"/>
  <c r="E2803" i="1"/>
  <c r="G2803" i="1" s="1"/>
  <c r="E2804" i="1"/>
  <c r="G2804" i="1" s="1"/>
  <c r="E2805" i="1"/>
  <c r="G2805" i="1" s="1"/>
  <c r="E2806" i="1"/>
  <c r="G2806" i="1" s="1"/>
  <c r="E2807" i="1"/>
  <c r="G2807" i="1" s="1"/>
  <c r="E2808" i="1"/>
  <c r="G2808" i="1" s="1"/>
  <c r="E2809" i="1"/>
  <c r="G2809" i="1" s="1"/>
  <c r="E2810" i="1"/>
  <c r="G2810" i="1" s="1"/>
  <c r="E2811" i="1"/>
  <c r="G2811" i="1" s="1"/>
  <c r="E2812" i="1"/>
  <c r="G2812" i="1" s="1"/>
  <c r="E2813" i="1"/>
  <c r="G2813" i="1" s="1"/>
  <c r="E2814" i="1"/>
  <c r="G2814" i="1" s="1"/>
  <c r="E2815" i="1"/>
  <c r="G2815" i="1" s="1"/>
  <c r="E2816" i="1"/>
  <c r="G2816" i="1" s="1"/>
  <c r="E2817" i="1"/>
  <c r="G2817" i="1" s="1"/>
  <c r="E2818" i="1"/>
  <c r="G2818" i="1" s="1"/>
  <c r="E2819" i="1"/>
  <c r="G2819" i="1" s="1"/>
  <c r="E2820" i="1"/>
  <c r="G2820" i="1" s="1"/>
  <c r="E2821" i="1"/>
  <c r="G2821" i="1" s="1"/>
  <c r="E2822" i="1"/>
  <c r="G2822" i="1" s="1"/>
  <c r="E2823" i="1"/>
  <c r="G2823" i="1" s="1"/>
  <c r="E2824" i="1"/>
  <c r="G2824" i="1" s="1"/>
  <c r="E2825" i="1"/>
  <c r="G2825" i="1" s="1"/>
  <c r="E2826" i="1"/>
  <c r="G2826" i="1" s="1"/>
  <c r="E2827" i="1"/>
  <c r="G2827" i="1" s="1"/>
  <c r="E2828" i="1"/>
  <c r="G2828" i="1" s="1"/>
  <c r="E2829" i="1"/>
  <c r="G2829" i="1" s="1"/>
  <c r="E2830" i="1"/>
  <c r="G2830" i="1" s="1"/>
  <c r="E2831" i="1"/>
  <c r="G2831" i="1" s="1"/>
  <c r="E2832" i="1"/>
  <c r="G2832" i="1" s="1"/>
  <c r="E2833" i="1"/>
  <c r="G2833" i="1" s="1"/>
  <c r="E2834" i="1"/>
  <c r="G2834" i="1" s="1"/>
  <c r="E2835" i="1"/>
  <c r="G2835" i="1" s="1"/>
  <c r="E2836" i="1"/>
  <c r="G2836" i="1" s="1"/>
  <c r="E2837" i="1"/>
  <c r="G2837" i="1" s="1"/>
  <c r="E2838" i="1"/>
  <c r="G2838" i="1" s="1"/>
  <c r="E2839" i="1"/>
  <c r="G2839" i="1" s="1"/>
  <c r="E2840" i="1"/>
  <c r="G2840" i="1" s="1"/>
  <c r="E2841" i="1"/>
  <c r="G2841" i="1" s="1"/>
  <c r="E2842" i="1"/>
  <c r="G2842" i="1" s="1"/>
  <c r="E2843" i="1"/>
  <c r="G2843" i="1" s="1"/>
  <c r="E2844" i="1"/>
  <c r="G2844" i="1" s="1"/>
  <c r="E2845" i="1"/>
  <c r="G2845" i="1" s="1"/>
  <c r="E2846" i="1"/>
  <c r="G2846" i="1" s="1"/>
  <c r="E2847" i="1"/>
  <c r="G2847" i="1" s="1"/>
  <c r="E2848" i="1"/>
  <c r="G2848" i="1" s="1"/>
  <c r="E2849" i="1"/>
  <c r="G2849" i="1" s="1"/>
  <c r="E2850" i="1"/>
  <c r="G2850" i="1" s="1"/>
  <c r="E2851" i="1"/>
  <c r="G2851" i="1" s="1"/>
  <c r="E2852" i="1"/>
  <c r="G2852" i="1" s="1"/>
  <c r="E2853" i="1"/>
  <c r="G2853" i="1" s="1"/>
  <c r="E2854" i="1"/>
  <c r="G2854" i="1" s="1"/>
  <c r="E2855" i="1"/>
  <c r="G2855" i="1" s="1"/>
  <c r="E2856" i="1"/>
  <c r="G2856" i="1" s="1"/>
  <c r="E2857" i="1"/>
  <c r="G2857" i="1" s="1"/>
  <c r="E2858" i="1"/>
  <c r="G2858" i="1" s="1"/>
  <c r="E2859" i="1"/>
  <c r="G2859" i="1" s="1"/>
  <c r="E2860" i="1"/>
  <c r="G2860" i="1" s="1"/>
  <c r="E2861" i="1"/>
  <c r="G2861" i="1" s="1"/>
  <c r="E2862" i="1"/>
  <c r="G2862" i="1" s="1"/>
  <c r="E2863" i="1"/>
  <c r="E2864" i="1"/>
  <c r="G2864" i="1" s="1"/>
  <c r="E2865" i="1"/>
  <c r="G2865" i="1" s="1"/>
  <c r="E2866" i="1"/>
  <c r="G2866" i="1" s="1"/>
  <c r="E2867" i="1"/>
  <c r="G2867" i="1" s="1"/>
  <c r="E2868" i="1"/>
  <c r="G2868" i="1" s="1"/>
  <c r="E2869" i="1"/>
  <c r="G2869" i="1" s="1"/>
  <c r="E2870" i="1"/>
  <c r="G2870" i="1" s="1"/>
  <c r="E2871" i="1"/>
  <c r="E2872" i="1"/>
  <c r="G2872" i="1" s="1"/>
  <c r="E2873" i="1"/>
  <c r="G2873" i="1" s="1"/>
  <c r="E2874" i="1"/>
  <c r="G2874" i="1" s="1"/>
  <c r="E2875" i="1"/>
  <c r="G2875" i="1" s="1"/>
  <c r="E2876" i="1"/>
  <c r="G2876" i="1" s="1"/>
  <c r="E2877" i="1"/>
  <c r="G2877" i="1" s="1"/>
  <c r="E2878" i="1"/>
  <c r="G2878" i="1" s="1"/>
  <c r="E2879" i="1"/>
  <c r="E2880" i="1"/>
  <c r="G2880" i="1" s="1"/>
  <c r="E2881" i="1"/>
  <c r="G2881" i="1" s="1"/>
  <c r="E2882" i="1"/>
  <c r="G2882" i="1" s="1"/>
  <c r="E2883" i="1"/>
  <c r="G2883" i="1" s="1"/>
  <c r="E2884" i="1"/>
  <c r="G2884" i="1" s="1"/>
  <c r="E2885" i="1"/>
  <c r="G2885" i="1" s="1"/>
  <c r="E2886" i="1"/>
  <c r="G2886" i="1" s="1"/>
  <c r="E2887" i="1"/>
  <c r="E2888" i="1"/>
  <c r="G2888" i="1" s="1"/>
  <c r="E2889" i="1"/>
  <c r="G2889" i="1" s="1"/>
  <c r="E2890" i="1"/>
  <c r="G2890" i="1" s="1"/>
  <c r="E2891" i="1"/>
  <c r="G2891" i="1" s="1"/>
  <c r="E2892" i="1"/>
  <c r="G2892" i="1" s="1"/>
  <c r="E2893" i="1"/>
  <c r="G2893" i="1" s="1"/>
  <c r="E2894" i="1"/>
  <c r="G2894" i="1" s="1"/>
  <c r="E2895" i="1"/>
  <c r="E2896" i="1"/>
  <c r="G2896" i="1" s="1"/>
  <c r="E2897" i="1"/>
  <c r="G2897" i="1" s="1"/>
  <c r="E2898" i="1"/>
  <c r="G2898" i="1" s="1"/>
  <c r="E2899" i="1"/>
  <c r="G2899" i="1" s="1"/>
  <c r="E2900" i="1"/>
  <c r="G2900" i="1" s="1"/>
  <c r="E2901" i="1"/>
  <c r="G2901" i="1" s="1"/>
  <c r="E2902" i="1"/>
  <c r="G2902" i="1" s="1"/>
  <c r="E2903" i="1"/>
  <c r="E2904" i="1"/>
  <c r="G2904" i="1" s="1"/>
  <c r="E2905" i="1"/>
  <c r="G2905" i="1" s="1"/>
  <c r="E2906" i="1"/>
  <c r="G2906" i="1" s="1"/>
  <c r="E2907" i="1"/>
  <c r="G2907" i="1" s="1"/>
  <c r="E2908" i="1"/>
  <c r="G2908" i="1" s="1"/>
  <c r="E2909" i="1"/>
  <c r="G2909" i="1" s="1"/>
  <c r="E2910" i="1"/>
  <c r="G2910" i="1" s="1"/>
  <c r="E2911" i="1"/>
  <c r="E2912" i="1"/>
  <c r="G2912" i="1" s="1"/>
  <c r="E2913" i="1"/>
  <c r="G2913" i="1" s="1"/>
  <c r="E2914" i="1"/>
  <c r="G2914" i="1" s="1"/>
  <c r="E2915" i="1"/>
  <c r="G2915" i="1" s="1"/>
  <c r="E2916" i="1"/>
  <c r="G2916" i="1" s="1"/>
  <c r="E2917" i="1"/>
  <c r="G2917" i="1" s="1"/>
  <c r="E2918" i="1"/>
  <c r="G2918" i="1" s="1"/>
  <c r="E2919" i="1"/>
  <c r="E2920" i="1"/>
  <c r="G2920" i="1" s="1"/>
  <c r="V65" i="3"/>
  <c r="T65" i="3"/>
  <c r="V64" i="3"/>
  <c r="T64" i="3"/>
  <c r="V63" i="3"/>
  <c r="T63" i="3"/>
  <c r="V62" i="3"/>
  <c r="T62" i="3"/>
  <c r="V61" i="3"/>
  <c r="T61" i="3"/>
  <c r="V60" i="3"/>
  <c r="T60" i="3"/>
  <c r="V59" i="3"/>
  <c r="T59" i="3"/>
  <c r="V58" i="3"/>
  <c r="T58" i="3"/>
  <c r="V57" i="3"/>
  <c r="T57" i="3"/>
  <c r="V56" i="3"/>
  <c r="T56" i="3"/>
  <c r="V55" i="3"/>
  <c r="T55" i="3"/>
  <c r="V54" i="3"/>
  <c r="T54" i="3"/>
  <c r="V53" i="3"/>
  <c r="T53" i="3"/>
  <c r="V52" i="3"/>
  <c r="T52" i="3"/>
  <c r="V51" i="3"/>
  <c r="T51" i="3"/>
  <c r="V50" i="3"/>
  <c r="T50" i="3"/>
  <c r="V49" i="3"/>
  <c r="T49" i="3"/>
  <c r="V48" i="3"/>
  <c r="T48" i="3"/>
  <c r="V47" i="3"/>
  <c r="T47" i="3"/>
  <c r="V46" i="3"/>
  <c r="T46" i="3"/>
  <c r="V45" i="3"/>
  <c r="T45" i="3"/>
  <c r="V44" i="3"/>
  <c r="T44" i="3"/>
  <c r="V43" i="3"/>
  <c r="T43" i="3"/>
  <c r="V42" i="3"/>
  <c r="T42" i="3"/>
  <c r="V41" i="3"/>
  <c r="T41" i="3"/>
  <c r="V40" i="3"/>
  <c r="T40" i="3"/>
  <c r="V39" i="3"/>
  <c r="T39" i="3"/>
  <c r="V38" i="3"/>
  <c r="T38" i="3"/>
  <c r="V37" i="3"/>
  <c r="T37" i="3"/>
  <c r="V36" i="3"/>
  <c r="T36" i="3"/>
  <c r="V35" i="3"/>
  <c r="T35" i="3"/>
  <c r="V34" i="3"/>
  <c r="T34" i="3"/>
  <c r="V33" i="3"/>
  <c r="T33" i="3"/>
  <c r="V32" i="3"/>
  <c r="T32" i="3"/>
  <c r="V31" i="3"/>
  <c r="T31" i="3"/>
  <c r="V30" i="3"/>
  <c r="T30" i="3"/>
  <c r="V29" i="3"/>
  <c r="T29" i="3"/>
  <c r="V28" i="3"/>
  <c r="T28" i="3"/>
  <c r="V27" i="3"/>
  <c r="T27" i="3"/>
  <c r="V26" i="3"/>
  <c r="T26" i="3"/>
  <c r="V25" i="3"/>
  <c r="T25" i="3"/>
  <c r="V24" i="3"/>
  <c r="T24" i="3"/>
  <c r="V23" i="3"/>
  <c r="T23" i="3"/>
  <c r="V22" i="3"/>
  <c r="T22" i="3"/>
  <c r="V21" i="3"/>
  <c r="T21" i="3"/>
  <c r="V20" i="3"/>
  <c r="T20" i="3"/>
  <c r="V19" i="3"/>
  <c r="T19" i="3"/>
  <c r="V18" i="3"/>
  <c r="T18" i="3"/>
  <c r="V17" i="3"/>
  <c r="T17" i="3"/>
  <c r="V16" i="3"/>
  <c r="T16" i="3"/>
  <c r="V15" i="3"/>
  <c r="T15" i="3"/>
</calcChain>
</file>

<file path=xl/sharedStrings.xml><?xml version="1.0" encoding="utf-8"?>
<sst xmlns="http://schemas.openxmlformats.org/spreadsheetml/2006/main" count="164" uniqueCount="91">
  <si>
    <t>STATE_CODE</t>
  </si>
  <si>
    <t>COUNTY_CODE</t>
  </si>
  <si>
    <t>Percent of State total</t>
  </si>
  <si>
    <t>FUNCTIONAL  SYSTEM  TRAVEL - 2009  1/</t>
  </si>
  <si>
    <t>ANNUAL  VEHICLE - MILES</t>
  </si>
  <si>
    <t>DECEMBER 2011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</si>
  <si>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</si>
  <si>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</si>
  <si>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</si>
  <si>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</si>
  <si>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</si>
  <si>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</si>
  <si>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</si>
  <si>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</si>
  <si>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</si>
  <si>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</si>
  <si>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MAJOR</t>
  </si>
  <si>
    <t>LOCAL</t>
  </si>
  <si>
    <t>TOTAL</t>
  </si>
  <si>
    <t>EXPRESSWAYS</t>
  </si>
  <si>
    <t>ARTERIAL</t>
  </si>
  <si>
    <t>COLLECTOR</t>
  </si>
  <si>
    <t>State</t>
  </si>
  <si>
    <t>State code</t>
  </si>
  <si>
    <t>Modeling Sum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</si>
  <si>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</si>
  <si>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</si>
  <si>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</si>
  <si>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</si>
  <si>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</si>
  <si>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</si>
  <si>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</si>
  <si>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</si>
  <si>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</si>
  <si>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</si>
  <si>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</si>
  <si>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</si>
  <si>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</si>
  <si>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</si>
  <si>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</si>
  <si>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</si>
  <si>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</si>
  <si>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</si>
  <si>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</si>
  <si>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</si>
  <si>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</si>
  <si>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</si>
  <si>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</si>
  <si>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</si>
  <si>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</si>
  <si>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</si>
  <si>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</si>
  <si>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</si>
  <si>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</si>
  <si>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</si>
  <si>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</si>
  <si>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</si>
  <si>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</si>
  <si>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</si>
  <si>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</si>
  <si>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</si>
  <si>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 xml:space="preserve">Oklahoma 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</si>
  <si>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</si>
  <si>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</si>
  <si>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</si>
  <si>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</si>
  <si>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</si>
  <si>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</si>
  <si>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</si>
  <si>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</si>
  <si>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</si>
  <si>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</si>
  <si>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</si>
  <si>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</si>
  <si>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</si>
  <si>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</si>
  <si>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 Total</t>
  </si>
  <si>
    <t>Puerto Rico</t>
  </si>
  <si>
    <t>Grand Total</t>
  </si>
  <si>
    <t xml:space="preserve">     1/  Travel for the rural minor collector and rural/urban local functional systems is estimated by the States based on a model or other  means and</t>
  </si>
  <si>
    <t xml:space="preserve">     2/  2008 data.</t>
  </si>
  <si>
    <t>provided to the FHWA on a summary basis.  Travel for all other systems are estimated from State-provided data in the Highway Performance</t>
  </si>
  <si>
    <t xml:space="preserve">     3/  State changed travel estimation process in 2009.</t>
  </si>
  <si>
    <t>Monitoring System.</t>
  </si>
  <si>
    <t>2009 State total</t>
  </si>
  <si>
    <t>2009</t>
  </si>
  <si>
    <t>2010</t>
  </si>
  <si>
    <t>2010 State Total</t>
  </si>
  <si>
    <t>2009 Imputed</t>
  </si>
  <si>
    <t>2010 Imputed</t>
  </si>
  <si>
    <t>YEAR Imputed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</si>
</sst>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 &quot;-&quot;"/>
    <numFmt numFmtId="165" formatCode="#,##0.000_);\(#,##0.000\)"/>
  </numFmts>
  <fonts count="17">
    <font>
      <sz val="11"/>
      <color theme="1"/>
      <name val="Calibri"/>
      <family val="2"/>
      <scheme val="minor"/>
    </font>
    <font>
      <sz val="18"/>
      <name val="P-AVGARD"/>
    </font>
    <font>
      <sz val="1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5.65"/>
      <color indexed="12"/>
      <name val="P-AVGARD"/>
    </font>
    <font>
      <sz val="10"/>
      <name val="P-AVGARD"/>
    </font>
    <font>
      <sz val="18"/>
      <color rgb="FFFF0000"/>
      <name val="P-AVGARD"/>
    </font>
    <font>
      <sz val="10"/>
      <name val="Verdana"/>
      <family val="2"/>
    </font>
    <font>
      <sz val="10"/>
      <color rgb="FFFF0000"/>
      <name val="P-AVGARD"/>
    </font>
    <font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ont="1"/>
    <xf numFmtId="0" fontId="2" fillId="0" borderId="0" xfId="1" applyFont="1"/>
    <xf numFmtId="0" fontId="3" fillId="0" borderId="0" xfId="1" applyFont="1"/>
    <xf numFmtId="1" fontId="3" fillId="0" borderId="0" xfId="1" applyNumberFormat="1" applyFont="1"/>
    <xf numFmtId="1" fontId="4" fillId="0" borderId="0" xfId="1" applyNumberFormat="1" applyFont="1"/>
    <xf numFmtId="0" fontId="5" fillId="0" borderId="0" xfId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8" fillId="0" borderId="0" xfId="1" applyFont="1" applyAlignment="1">
      <alignment horizontal="centerContinuous"/>
    </xf>
    <xf numFmtId="0" fontId="9" fillId="0" borderId="0" xfId="1" applyFont="1" applyAlignment="1">
      <alignment horizontal="centerContinuous"/>
    </xf>
    <xf numFmtId="0" fontId="3" fillId="0" borderId="0" xfId="1" quotePrefix="1" applyFont="1" applyAlignment="1">
      <alignment horizontal="left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3" fillId="0" borderId="4" xfId="1" applyFont="1" applyBorder="1" applyAlignment="1">
      <alignment horizontal="centerContinuous" vertical="center"/>
    </xf>
    <xf numFmtId="0" fontId="3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vertical="center"/>
    </xf>
    <xf numFmtId="0" fontId="11" fillId="0" borderId="0" xfId="2" applyFont="1" applyFill="1" applyBorder="1" applyAlignment="1" applyProtection="1">
      <alignment horizontal="center" wrapText="1"/>
    </xf>
    <xf numFmtId="1" fontId="11" fillId="0" borderId="0" xfId="2" applyNumberFormat="1" applyFont="1" applyFill="1" applyBorder="1" applyAlignment="1" applyProtection="1">
      <alignment horizontal="center" wrapText="1"/>
    </xf>
    <xf numFmtId="164" fontId="3" fillId="0" borderId="8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1" fillId="0" borderId="0" xfId="1"/>
    <xf numFmtId="1" fontId="11" fillId="0" borderId="0" xfId="1" applyNumberFormat="1" applyFont="1" applyAlignment="1">
      <alignment horizontal="right"/>
    </xf>
    <xf numFmtId="0" fontId="4" fillId="0" borderId="0" xfId="1" applyFont="1"/>
    <xf numFmtId="1" fontId="11" fillId="0" borderId="0" xfId="1" applyNumberFormat="1" applyFont="1"/>
    <xf numFmtId="0" fontId="11" fillId="0" borderId="0" xfId="1" applyFont="1" applyAlignment="1">
      <alignment horizontal="right" wrapText="1"/>
    </xf>
    <xf numFmtId="1" fontId="11" fillId="0" borderId="0" xfId="1" applyNumberFormat="1" applyFont="1" applyAlignment="1">
      <alignment horizontal="right" wrapText="1"/>
    </xf>
    <xf numFmtId="0" fontId="12" fillId="0" borderId="0" xfId="1" applyFont="1"/>
    <xf numFmtId="164" fontId="3" fillId="0" borderId="11" xfId="1" applyNumberFormat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0" fontId="13" fillId="0" borderId="0" xfId="1" applyFont="1" applyAlignment="1">
      <alignment horizontal="right" wrapText="1"/>
    </xf>
    <xf numFmtId="1" fontId="13" fillId="0" borderId="0" xfId="1" applyNumberFormat="1" applyFont="1" applyAlignment="1">
      <alignment horizontal="right" wrapText="1"/>
    </xf>
    <xf numFmtId="3" fontId="3" fillId="0" borderId="6" xfId="1" applyNumberFormat="1" applyFont="1" applyBorder="1"/>
    <xf numFmtId="1" fontId="14" fillId="0" borderId="0" xfId="1" applyNumberFormat="1" applyFont="1"/>
    <xf numFmtId="0" fontId="3" fillId="0" borderId="13" xfId="1" applyFont="1" applyBorder="1" applyAlignment="1">
      <alignment horizontal="center" vertical="center"/>
    </xf>
    <xf numFmtId="164" fontId="3" fillId="0" borderId="14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1" fillId="0" borderId="0" xfId="1" applyFont="1" applyAlignment="1">
      <alignment horizontal="right"/>
    </xf>
    <xf numFmtId="0" fontId="3" fillId="0" borderId="16" xfId="1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7" xfId="1" applyNumberFormat="1" applyFont="1" applyBorder="1" applyAlignment="1">
      <alignment horizontal="center" vertical="center"/>
    </xf>
    <xf numFmtId="0" fontId="3" fillId="0" borderId="17" xfId="1" applyFont="1" applyBorder="1" applyAlignment="1">
      <alignment horizontal="left" vertic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164" fontId="3" fillId="0" borderId="19" xfId="1" applyNumberFormat="1" applyFont="1" applyBorder="1" applyAlignment="1">
      <alignment horizontal="center" vertical="center"/>
    </xf>
    <xf numFmtId="164" fontId="3" fillId="0" borderId="19" xfId="1" applyNumberFormat="1" applyFont="1" applyBorder="1" applyAlignment="1">
      <alignment horizontal="left" vertical="center"/>
    </xf>
    <xf numFmtId="0" fontId="15" fillId="0" borderId="0" xfId="1" applyFont="1"/>
    <xf numFmtId="37" fontId="3" fillId="0" borderId="0" xfId="1" applyNumberFormat="1" applyFont="1"/>
    <xf numFmtId="165" fontId="3" fillId="0" borderId="0" xfId="1" applyNumberFormat="1" applyFont="1"/>
    <xf numFmtId="0" fontId="3" fillId="0" borderId="0" xfId="1" applyFont="1" applyAlignment="1">
      <alignment horizontal="right"/>
    </xf>
    <xf numFmtId="0" fontId="11" fillId="0" borderId="0" xfId="1" applyFont="1"/>
    <xf numFmtId="0" fontId="14" fillId="0" borderId="0" xfId="1" applyFont="1" applyAlignment="1">
      <alignment horizontal="right"/>
    </xf>
    <xf numFmtId="0" fontId="14" fillId="0" borderId="0" xfId="1" applyFont="1"/>
    <xf numFmtId="164" fontId="16" fillId="0" borderId="0" xfId="0" applyNumberFormat="1" applyFont="1"/>
    <xf numFmtId="0" fontId="0" fillId="0" borderId="0" xfId="0" applyNumberFormat="1"/>
  </cellXfs>
  <cellStyles count="3">
    <cellStyle name="Hyperlink" xfId="2" builtinId="8"/>
    <cellStyle name="Normal" xfId="0" builtinId="0"/>
    <cellStyle name="Normal 2" xfId="1" xr:uid="{F78272A6-5EF0-402F-BDE9-3BAB3FF744A0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4" formatCode="_(* #,##0_);_(* \(#,##0\);_ &quot;-&quot;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956410-D5AE-401C-B1CD-3E283615FF14}" name="Table1" displayName="Table1" ref="T14:V65" totalsRowShown="0">
  <autoFilter ref="T14:V65" xr:uid="{47085043-4329-4D05-87A4-D748480FD587}"/>
  <tableColumns count="3">
    <tableColumn id="1" xr3:uid="{6B5CC159-5EDD-4120-99D7-FC2BB5B37B1C}" name="State" dataDxfId="11">
      <calculatedColumnFormula>A15</calculatedColumnFormula>
    </tableColumn>
    <tableColumn id="2" xr3:uid="{61377002-4BF0-43B0-AC72-3D08F7174808}" name="State code"/>
    <tableColumn id="3" xr3:uid="{4A11A8C1-051C-4E0D-A85E-16895FD17F33}" name="Modeling Sum" dataDxfId="10">
      <calculatedColumnFormula>SUM(B15,D15,J15:L15)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C564FE-BDB2-4F48-8273-1C652B4CAC5A}" name="Table4" displayName="Table4" ref="A1:D52" totalsRowShown="0" headerRowDxfId="5" dataDxfId="4">
  <autoFilter ref="A1:D52" xr:uid="{E1C564FE-BDB2-4F48-8273-1C652B4CAC5A}"/>
  <tableColumns count="4">
    <tableColumn id="2" xr3:uid="{578EDC96-7E35-4625-AD66-F2079739BDB7}" name="State code" dataDxfId="9"/>
    <tableColumn id="1" xr3:uid="{6114C3AA-3657-49BB-8FD0-E854F6C86ED6}" name="State" dataDxfId="8"/>
    <tableColumn id="3" xr3:uid="{6E505514-30E8-42DD-93C8-F7B1C6861109}" name="2009" dataDxfId="7"/>
    <tableColumn id="4" xr3:uid="{65F8C5FF-72B6-4854-A987-882F8E7C2BD5}" name="2010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0768D4-F8B4-4EA9-8CAC-C82DCD502DBB}" name="Table2" displayName="Table2" ref="A1:H2920" totalsRowShown="0">
  <autoFilter ref="A1:H2920" xr:uid="{3D0768D4-F8B4-4EA9-8CAC-C82DCD502DBB}"/>
  <tableColumns count="8">
    <tableColumn id="1" xr3:uid="{9A397F98-0D77-42D1-8DB2-5CCDA2E4C31B}" name="YEAR Imputed from"/>
    <tableColumn id="2" xr3:uid="{2373A5E0-21D0-4C24-BC43-2EF9F11AB946}" name="STATE_CODE"/>
    <tableColumn id="3" xr3:uid="{453A1DCC-F50A-493B-855E-DCEAE58036EA}" name="COUNTY_CODE"/>
    <tableColumn id="4" xr3:uid="{8E6CF6AC-43CF-4BDF-B527-C3A90C7FDE0F}" name="Percent of State total"/>
    <tableColumn id="5" xr3:uid="{993FDB51-A0AE-4F7B-B461-FAE3AB0FDBEC}" name="2009 State total" dataDxfId="3">
      <calculatedColumnFormula>VLOOKUP(Table2[[#This Row],[STATE_CODE]],Table4[#All], 3, TRUE) * 1000000</calculatedColumnFormula>
    </tableColumn>
    <tableColumn id="6" xr3:uid="{3B9559A5-D272-455B-9E55-139DA553BBBD}" name="2010 State Total" dataDxfId="2">
      <calculatedColumnFormula>VLOOKUP(Table2[[#This Row],[STATE_CODE]],Table4[#All], 4, TRUE) * 1000000</calculatedColumnFormula>
    </tableColumn>
    <tableColumn id="7" xr3:uid="{D3BB6740-EE35-4380-BA88-D7433DF8F016}" name="2009 Imputed" dataDxfId="1">
      <calculatedColumnFormula>Table2[[#This Row],[Percent of State total]]*Table2[[#This Row],[2009 State total]]</calculatedColumnFormula>
    </tableColumn>
    <tableColumn id="8" xr3:uid="{8B413E6E-C046-4269-98EC-FF849D24D70D}" name="2010 Imputed" dataDxfId="0">
      <calculatedColumnFormula>Table2[[#This Row],[2010 State Total]]*Table2[[#This Row],[Percent of State total]]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E415-B488-4C1D-AB68-EF1543F07367}">
  <sheetPr transitionEvaluation="1">
    <pageSetUpPr fitToPage="1"/>
  </sheetPr>
  <dimension ref="A1:AN88"/>
  <sheetViews>
    <sheetView showGridLines="0" defaultGridColor="0" topLeftCell="H1" colorId="22" zoomScale="87" workbookViewId="0">
      <selection activeCell="T14" sqref="T14:V65"/>
    </sheetView>
  </sheetViews>
  <sheetFormatPr defaultColWidth="14" defaultRowHeight="22.5"/>
  <cols>
    <col min="1" max="1" width="19.54296875" style="2" customWidth="1"/>
    <col min="2" max="2" width="15.26953125" style="2" customWidth="1"/>
    <col min="3" max="3" width="19.26953125" style="2" customWidth="1"/>
    <col min="4" max="4" width="15.54296875" style="2" customWidth="1"/>
    <col min="5" max="5" width="13.7265625" style="2" customWidth="1"/>
    <col min="6" max="7" width="15.54296875" style="2" customWidth="1"/>
    <col min="8" max="8" width="11.6328125" style="2" customWidth="1"/>
    <col min="9" max="9" width="13" style="2" customWidth="1"/>
    <col min="10" max="10" width="14.54296875" style="2" customWidth="1"/>
    <col min="11" max="11" width="19.54296875" style="2" customWidth="1"/>
    <col min="12" max="12" width="15.54296875" style="2" customWidth="1"/>
    <col min="13" max="13" width="12.26953125" style="2" customWidth="1"/>
    <col min="14" max="14" width="14.81640625" style="2" customWidth="1"/>
    <col min="15" max="15" width="15.08984375" style="2" customWidth="1"/>
    <col min="16" max="16" width="12.54296875" style="2" customWidth="1"/>
    <col min="17" max="17" width="12.453125" style="2" customWidth="1"/>
    <col min="18" max="18" width="14.36328125" style="2" customWidth="1"/>
    <col min="19" max="19" width="14" style="3"/>
    <col min="20" max="20" width="16.08984375" style="4" bestFit="1" customWidth="1"/>
    <col min="21" max="21" width="14" style="4"/>
    <col min="22" max="22" width="15.453125" style="4" customWidth="1"/>
    <col min="23" max="36" width="14" style="4"/>
    <col min="37" max="37" width="14" style="5"/>
    <col min="38" max="39" width="14" style="4"/>
    <col min="40" max="256" width="14" style="2"/>
    <col min="257" max="257" width="19.54296875" style="2" customWidth="1"/>
    <col min="258" max="258" width="15.26953125" style="2" customWidth="1"/>
    <col min="259" max="259" width="19.26953125" style="2" customWidth="1"/>
    <col min="260" max="260" width="15.54296875" style="2" customWidth="1"/>
    <col min="261" max="261" width="13.7265625" style="2" customWidth="1"/>
    <col min="262" max="263" width="15.54296875" style="2" customWidth="1"/>
    <col min="264" max="264" width="11.6328125" style="2" customWidth="1"/>
    <col min="265" max="265" width="13" style="2" customWidth="1"/>
    <col min="266" max="266" width="14.54296875" style="2" customWidth="1"/>
    <col min="267" max="267" width="19.54296875" style="2" customWidth="1"/>
    <col min="268" max="268" width="15.54296875" style="2" customWidth="1"/>
    <col min="269" max="269" width="12.26953125" style="2" customWidth="1"/>
    <col min="270" max="270" width="14.81640625" style="2" customWidth="1"/>
    <col min="271" max="271" width="15.08984375" style="2" customWidth="1"/>
    <col min="272" max="272" width="12.54296875" style="2" customWidth="1"/>
    <col min="273" max="273" width="12.453125" style="2" customWidth="1"/>
    <col min="274" max="274" width="14.36328125" style="2" customWidth="1"/>
    <col min="275" max="275" width="14" style="2"/>
    <col min="276" max="276" width="16.08984375" style="2" bestFit="1" customWidth="1"/>
    <col min="277" max="277" width="14" style="2"/>
    <col min="278" max="278" width="15.453125" style="2" customWidth="1"/>
    <col min="279" max="512" width="14" style="2"/>
    <col min="513" max="513" width="19.54296875" style="2" customWidth="1"/>
    <col min="514" max="514" width="15.26953125" style="2" customWidth="1"/>
    <col min="515" max="515" width="19.26953125" style="2" customWidth="1"/>
    <col min="516" max="516" width="15.54296875" style="2" customWidth="1"/>
    <col min="517" max="517" width="13.7265625" style="2" customWidth="1"/>
    <col min="518" max="519" width="15.54296875" style="2" customWidth="1"/>
    <col min="520" max="520" width="11.6328125" style="2" customWidth="1"/>
    <col min="521" max="521" width="13" style="2" customWidth="1"/>
    <col min="522" max="522" width="14.54296875" style="2" customWidth="1"/>
    <col min="523" max="523" width="19.54296875" style="2" customWidth="1"/>
    <col min="524" max="524" width="15.54296875" style="2" customWidth="1"/>
    <col min="525" max="525" width="12.26953125" style="2" customWidth="1"/>
    <col min="526" max="526" width="14.81640625" style="2" customWidth="1"/>
    <col min="527" max="527" width="15.08984375" style="2" customWidth="1"/>
    <col min="528" max="528" width="12.54296875" style="2" customWidth="1"/>
    <col min="529" max="529" width="12.453125" style="2" customWidth="1"/>
    <col min="530" max="530" width="14.36328125" style="2" customWidth="1"/>
    <col min="531" max="531" width="14" style="2"/>
    <col min="532" max="532" width="16.08984375" style="2" bestFit="1" customWidth="1"/>
    <col min="533" max="533" width="14" style="2"/>
    <col min="534" max="534" width="15.453125" style="2" customWidth="1"/>
    <col min="535" max="768" width="14" style="2"/>
    <col min="769" max="769" width="19.54296875" style="2" customWidth="1"/>
    <col min="770" max="770" width="15.26953125" style="2" customWidth="1"/>
    <col min="771" max="771" width="19.26953125" style="2" customWidth="1"/>
    <col min="772" max="772" width="15.54296875" style="2" customWidth="1"/>
    <col min="773" max="773" width="13.7265625" style="2" customWidth="1"/>
    <col min="774" max="775" width="15.54296875" style="2" customWidth="1"/>
    <col min="776" max="776" width="11.6328125" style="2" customWidth="1"/>
    <col min="777" max="777" width="13" style="2" customWidth="1"/>
    <col min="778" max="778" width="14.54296875" style="2" customWidth="1"/>
    <col min="779" max="779" width="19.54296875" style="2" customWidth="1"/>
    <col min="780" max="780" width="15.54296875" style="2" customWidth="1"/>
    <col min="781" max="781" width="12.26953125" style="2" customWidth="1"/>
    <col min="782" max="782" width="14.81640625" style="2" customWidth="1"/>
    <col min="783" max="783" width="15.08984375" style="2" customWidth="1"/>
    <col min="784" max="784" width="12.54296875" style="2" customWidth="1"/>
    <col min="785" max="785" width="12.453125" style="2" customWidth="1"/>
    <col min="786" max="786" width="14.36328125" style="2" customWidth="1"/>
    <col min="787" max="787" width="14" style="2"/>
    <col min="788" max="788" width="16.08984375" style="2" bestFit="1" customWidth="1"/>
    <col min="789" max="789" width="14" style="2"/>
    <col min="790" max="790" width="15.453125" style="2" customWidth="1"/>
    <col min="791" max="1024" width="14" style="2"/>
    <col min="1025" max="1025" width="19.54296875" style="2" customWidth="1"/>
    <col min="1026" max="1026" width="15.26953125" style="2" customWidth="1"/>
    <col min="1027" max="1027" width="19.26953125" style="2" customWidth="1"/>
    <col min="1028" max="1028" width="15.54296875" style="2" customWidth="1"/>
    <col min="1029" max="1029" width="13.7265625" style="2" customWidth="1"/>
    <col min="1030" max="1031" width="15.54296875" style="2" customWidth="1"/>
    <col min="1032" max="1032" width="11.6328125" style="2" customWidth="1"/>
    <col min="1033" max="1033" width="13" style="2" customWidth="1"/>
    <col min="1034" max="1034" width="14.54296875" style="2" customWidth="1"/>
    <col min="1035" max="1035" width="19.54296875" style="2" customWidth="1"/>
    <col min="1036" max="1036" width="15.54296875" style="2" customWidth="1"/>
    <col min="1037" max="1037" width="12.26953125" style="2" customWidth="1"/>
    <col min="1038" max="1038" width="14.81640625" style="2" customWidth="1"/>
    <col min="1039" max="1039" width="15.08984375" style="2" customWidth="1"/>
    <col min="1040" max="1040" width="12.54296875" style="2" customWidth="1"/>
    <col min="1041" max="1041" width="12.453125" style="2" customWidth="1"/>
    <col min="1042" max="1042" width="14.36328125" style="2" customWidth="1"/>
    <col min="1043" max="1043" width="14" style="2"/>
    <col min="1044" max="1044" width="16.08984375" style="2" bestFit="1" customWidth="1"/>
    <col min="1045" max="1045" width="14" style="2"/>
    <col min="1046" max="1046" width="15.453125" style="2" customWidth="1"/>
    <col min="1047" max="1280" width="14" style="2"/>
    <col min="1281" max="1281" width="19.54296875" style="2" customWidth="1"/>
    <col min="1282" max="1282" width="15.26953125" style="2" customWidth="1"/>
    <col min="1283" max="1283" width="19.26953125" style="2" customWidth="1"/>
    <col min="1284" max="1284" width="15.54296875" style="2" customWidth="1"/>
    <col min="1285" max="1285" width="13.7265625" style="2" customWidth="1"/>
    <col min="1286" max="1287" width="15.54296875" style="2" customWidth="1"/>
    <col min="1288" max="1288" width="11.6328125" style="2" customWidth="1"/>
    <col min="1289" max="1289" width="13" style="2" customWidth="1"/>
    <col min="1290" max="1290" width="14.54296875" style="2" customWidth="1"/>
    <col min="1291" max="1291" width="19.54296875" style="2" customWidth="1"/>
    <col min="1292" max="1292" width="15.54296875" style="2" customWidth="1"/>
    <col min="1293" max="1293" width="12.26953125" style="2" customWidth="1"/>
    <col min="1294" max="1294" width="14.81640625" style="2" customWidth="1"/>
    <col min="1295" max="1295" width="15.08984375" style="2" customWidth="1"/>
    <col min="1296" max="1296" width="12.54296875" style="2" customWidth="1"/>
    <col min="1297" max="1297" width="12.453125" style="2" customWidth="1"/>
    <col min="1298" max="1298" width="14.36328125" style="2" customWidth="1"/>
    <col min="1299" max="1299" width="14" style="2"/>
    <col min="1300" max="1300" width="16.08984375" style="2" bestFit="1" customWidth="1"/>
    <col min="1301" max="1301" width="14" style="2"/>
    <col min="1302" max="1302" width="15.453125" style="2" customWidth="1"/>
    <col min="1303" max="1536" width="14" style="2"/>
    <col min="1537" max="1537" width="19.54296875" style="2" customWidth="1"/>
    <col min="1538" max="1538" width="15.26953125" style="2" customWidth="1"/>
    <col min="1539" max="1539" width="19.26953125" style="2" customWidth="1"/>
    <col min="1540" max="1540" width="15.54296875" style="2" customWidth="1"/>
    <col min="1541" max="1541" width="13.7265625" style="2" customWidth="1"/>
    <col min="1542" max="1543" width="15.54296875" style="2" customWidth="1"/>
    <col min="1544" max="1544" width="11.6328125" style="2" customWidth="1"/>
    <col min="1545" max="1545" width="13" style="2" customWidth="1"/>
    <col min="1546" max="1546" width="14.54296875" style="2" customWidth="1"/>
    <col min="1547" max="1547" width="19.54296875" style="2" customWidth="1"/>
    <col min="1548" max="1548" width="15.54296875" style="2" customWidth="1"/>
    <col min="1549" max="1549" width="12.26953125" style="2" customWidth="1"/>
    <col min="1550" max="1550" width="14.81640625" style="2" customWidth="1"/>
    <col min="1551" max="1551" width="15.08984375" style="2" customWidth="1"/>
    <col min="1552" max="1552" width="12.54296875" style="2" customWidth="1"/>
    <col min="1553" max="1553" width="12.453125" style="2" customWidth="1"/>
    <col min="1554" max="1554" width="14.36328125" style="2" customWidth="1"/>
    <col min="1555" max="1555" width="14" style="2"/>
    <col min="1556" max="1556" width="16.08984375" style="2" bestFit="1" customWidth="1"/>
    <col min="1557" max="1557" width="14" style="2"/>
    <col min="1558" max="1558" width="15.453125" style="2" customWidth="1"/>
    <col min="1559" max="1792" width="14" style="2"/>
    <col min="1793" max="1793" width="19.54296875" style="2" customWidth="1"/>
    <col min="1794" max="1794" width="15.26953125" style="2" customWidth="1"/>
    <col min="1795" max="1795" width="19.26953125" style="2" customWidth="1"/>
    <col min="1796" max="1796" width="15.54296875" style="2" customWidth="1"/>
    <col min="1797" max="1797" width="13.7265625" style="2" customWidth="1"/>
    <col min="1798" max="1799" width="15.54296875" style="2" customWidth="1"/>
    <col min="1800" max="1800" width="11.6328125" style="2" customWidth="1"/>
    <col min="1801" max="1801" width="13" style="2" customWidth="1"/>
    <col min="1802" max="1802" width="14.54296875" style="2" customWidth="1"/>
    <col min="1803" max="1803" width="19.54296875" style="2" customWidth="1"/>
    <col min="1804" max="1804" width="15.54296875" style="2" customWidth="1"/>
    <col min="1805" max="1805" width="12.26953125" style="2" customWidth="1"/>
    <col min="1806" max="1806" width="14.81640625" style="2" customWidth="1"/>
    <col min="1807" max="1807" width="15.08984375" style="2" customWidth="1"/>
    <col min="1808" max="1808" width="12.54296875" style="2" customWidth="1"/>
    <col min="1809" max="1809" width="12.453125" style="2" customWidth="1"/>
    <col min="1810" max="1810" width="14.36328125" style="2" customWidth="1"/>
    <col min="1811" max="1811" width="14" style="2"/>
    <col min="1812" max="1812" width="16.08984375" style="2" bestFit="1" customWidth="1"/>
    <col min="1813" max="1813" width="14" style="2"/>
    <col min="1814" max="1814" width="15.453125" style="2" customWidth="1"/>
    <col min="1815" max="2048" width="14" style="2"/>
    <col min="2049" max="2049" width="19.54296875" style="2" customWidth="1"/>
    <col min="2050" max="2050" width="15.26953125" style="2" customWidth="1"/>
    <col min="2051" max="2051" width="19.26953125" style="2" customWidth="1"/>
    <col min="2052" max="2052" width="15.54296875" style="2" customWidth="1"/>
    <col min="2053" max="2053" width="13.7265625" style="2" customWidth="1"/>
    <col min="2054" max="2055" width="15.54296875" style="2" customWidth="1"/>
    <col min="2056" max="2056" width="11.6328125" style="2" customWidth="1"/>
    <col min="2057" max="2057" width="13" style="2" customWidth="1"/>
    <col min="2058" max="2058" width="14.54296875" style="2" customWidth="1"/>
    <col min="2059" max="2059" width="19.54296875" style="2" customWidth="1"/>
    <col min="2060" max="2060" width="15.54296875" style="2" customWidth="1"/>
    <col min="2061" max="2061" width="12.26953125" style="2" customWidth="1"/>
    <col min="2062" max="2062" width="14.81640625" style="2" customWidth="1"/>
    <col min="2063" max="2063" width="15.08984375" style="2" customWidth="1"/>
    <col min="2064" max="2064" width="12.54296875" style="2" customWidth="1"/>
    <col min="2065" max="2065" width="12.453125" style="2" customWidth="1"/>
    <col min="2066" max="2066" width="14.36328125" style="2" customWidth="1"/>
    <col min="2067" max="2067" width="14" style="2"/>
    <col min="2068" max="2068" width="16.08984375" style="2" bestFit="1" customWidth="1"/>
    <col min="2069" max="2069" width="14" style="2"/>
    <col min="2070" max="2070" width="15.453125" style="2" customWidth="1"/>
    <col min="2071" max="2304" width="14" style="2"/>
    <col min="2305" max="2305" width="19.54296875" style="2" customWidth="1"/>
    <col min="2306" max="2306" width="15.26953125" style="2" customWidth="1"/>
    <col min="2307" max="2307" width="19.26953125" style="2" customWidth="1"/>
    <col min="2308" max="2308" width="15.54296875" style="2" customWidth="1"/>
    <col min="2309" max="2309" width="13.7265625" style="2" customWidth="1"/>
    <col min="2310" max="2311" width="15.54296875" style="2" customWidth="1"/>
    <col min="2312" max="2312" width="11.6328125" style="2" customWidth="1"/>
    <col min="2313" max="2313" width="13" style="2" customWidth="1"/>
    <col min="2314" max="2314" width="14.54296875" style="2" customWidth="1"/>
    <col min="2315" max="2315" width="19.54296875" style="2" customWidth="1"/>
    <col min="2316" max="2316" width="15.54296875" style="2" customWidth="1"/>
    <col min="2317" max="2317" width="12.26953125" style="2" customWidth="1"/>
    <col min="2318" max="2318" width="14.81640625" style="2" customWidth="1"/>
    <col min="2319" max="2319" width="15.08984375" style="2" customWidth="1"/>
    <col min="2320" max="2320" width="12.54296875" style="2" customWidth="1"/>
    <col min="2321" max="2321" width="12.453125" style="2" customWidth="1"/>
    <col min="2322" max="2322" width="14.36328125" style="2" customWidth="1"/>
    <col min="2323" max="2323" width="14" style="2"/>
    <col min="2324" max="2324" width="16.08984375" style="2" bestFit="1" customWidth="1"/>
    <col min="2325" max="2325" width="14" style="2"/>
    <col min="2326" max="2326" width="15.453125" style="2" customWidth="1"/>
    <col min="2327" max="2560" width="14" style="2"/>
    <col min="2561" max="2561" width="19.54296875" style="2" customWidth="1"/>
    <col min="2562" max="2562" width="15.26953125" style="2" customWidth="1"/>
    <col min="2563" max="2563" width="19.26953125" style="2" customWidth="1"/>
    <col min="2564" max="2564" width="15.54296875" style="2" customWidth="1"/>
    <col min="2565" max="2565" width="13.7265625" style="2" customWidth="1"/>
    <col min="2566" max="2567" width="15.54296875" style="2" customWidth="1"/>
    <col min="2568" max="2568" width="11.6328125" style="2" customWidth="1"/>
    <col min="2569" max="2569" width="13" style="2" customWidth="1"/>
    <col min="2570" max="2570" width="14.54296875" style="2" customWidth="1"/>
    <col min="2571" max="2571" width="19.54296875" style="2" customWidth="1"/>
    <col min="2572" max="2572" width="15.54296875" style="2" customWidth="1"/>
    <col min="2573" max="2573" width="12.26953125" style="2" customWidth="1"/>
    <col min="2574" max="2574" width="14.81640625" style="2" customWidth="1"/>
    <col min="2575" max="2575" width="15.08984375" style="2" customWidth="1"/>
    <col min="2576" max="2576" width="12.54296875" style="2" customWidth="1"/>
    <col min="2577" max="2577" width="12.453125" style="2" customWidth="1"/>
    <col min="2578" max="2578" width="14.36328125" style="2" customWidth="1"/>
    <col min="2579" max="2579" width="14" style="2"/>
    <col min="2580" max="2580" width="16.08984375" style="2" bestFit="1" customWidth="1"/>
    <col min="2581" max="2581" width="14" style="2"/>
    <col min="2582" max="2582" width="15.453125" style="2" customWidth="1"/>
    <col min="2583" max="2816" width="14" style="2"/>
    <col min="2817" max="2817" width="19.54296875" style="2" customWidth="1"/>
    <col min="2818" max="2818" width="15.26953125" style="2" customWidth="1"/>
    <col min="2819" max="2819" width="19.26953125" style="2" customWidth="1"/>
    <col min="2820" max="2820" width="15.54296875" style="2" customWidth="1"/>
    <col min="2821" max="2821" width="13.7265625" style="2" customWidth="1"/>
    <col min="2822" max="2823" width="15.54296875" style="2" customWidth="1"/>
    <col min="2824" max="2824" width="11.6328125" style="2" customWidth="1"/>
    <col min="2825" max="2825" width="13" style="2" customWidth="1"/>
    <col min="2826" max="2826" width="14.54296875" style="2" customWidth="1"/>
    <col min="2827" max="2827" width="19.54296875" style="2" customWidth="1"/>
    <col min="2828" max="2828" width="15.54296875" style="2" customWidth="1"/>
    <col min="2829" max="2829" width="12.26953125" style="2" customWidth="1"/>
    <col min="2830" max="2830" width="14.81640625" style="2" customWidth="1"/>
    <col min="2831" max="2831" width="15.08984375" style="2" customWidth="1"/>
    <col min="2832" max="2832" width="12.54296875" style="2" customWidth="1"/>
    <col min="2833" max="2833" width="12.453125" style="2" customWidth="1"/>
    <col min="2834" max="2834" width="14.36328125" style="2" customWidth="1"/>
    <col min="2835" max="2835" width="14" style="2"/>
    <col min="2836" max="2836" width="16.08984375" style="2" bestFit="1" customWidth="1"/>
    <col min="2837" max="2837" width="14" style="2"/>
    <col min="2838" max="2838" width="15.453125" style="2" customWidth="1"/>
    <col min="2839" max="3072" width="14" style="2"/>
    <col min="3073" max="3073" width="19.54296875" style="2" customWidth="1"/>
    <col min="3074" max="3074" width="15.26953125" style="2" customWidth="1"/>
    <col min="3075" max="3075" width="19.26953125" style="2" customWidth="1"/>
    <col min="3076" max="3076" width="15.54296875" style="2" customWidth="1"/>
    <col min="3077" max="3077" width="13.7265625" style="2" customWidth="1"/>
    <col min="3078" max="3079" width="15.54296875" style="2" customWidth="1"/>
    <col min="3080" max="3080" width="11.6328125" style="2" customWidth="1"/>
    <col min="3081" max="3081" width="13" style="2" customWidth="1"/>
    <col min="3082" max="3082" width="14.54296875" style="2" customWidth="1"/>
    <col min="3083" max="3083" width="19.54296875" style="2" customWidth="1"/>
    <col min="3084" max="3084" width="15.54296875" style="2" customWidth="1"/>
    <col min="3085" max="3085" width="12.26953125" style="2" customWidth="1"/>
    <col min="3086" max="3086" width="14.81640625" style="2" customWidth="1"/>
    <col min="3087" max="3087" width="15.08984375" style="2" customWidth="1"/>
    <col min="3088" max="3088" width="12.54296875" style="2" customWidth="1"/>
    <col min="3089" max="3089" width="12.453125" style="2" customWidth="1"/>
    <col min="3090" max="3090" width="14.36328125" style="2" customWidth="1"/>
    <col min="3091" max="3091" width="14" style="2"/>
    <col min="3092" max="3092" width="16.08984375" style="2" bestFit="1" customWidth="1"/>
    <col min="3093" max="3093" width="14" style="2"/>
    <col min="3094" max="3094" width="15.453125" style="2" customWidth="1"/>
    <col min="3095" max="3328" width="14" style="2"/>
    <col min="3329" max="3329" width="19.54296875" style="2" customWidth="1"/>
    <col min="3330" max="3330" width="15.26953125" style="2" customWidth="1"/>
    <col min="3331" max="3331" width="19.26953125" style="2" customWidth="1"/>
    <col min="3332" max="3332" width="15.54296875" style="2" customWidth="1"/>
    <col min="3333" max="3333" width="13.7265625" style="2" customWidth="1"/>
    <col min="3334" max="3335" width="15.54296875" style="2" customWidth="1"/>
    <col min="3336" max="3336" width="11.6328125" style="2" customWidth="1"/>
    <col min="3337" max="3337" width="13" style="2" customWidth="1"/>
    <col min="3338" max="3338" width="14.54296875" style="2" customWidth="1"/>
    <col min="3339" max="3339" width="19.54296875" style="2" customWidth="1"/>
    <col min="3340" max="3340" width="15.54296875" style="2" customWidth="1"/>
    <col min="3341" max="3341" width="12.26953125" style="2" customWidth="1"/>
    <col min="3342" max="3342" width="14.81640625" style="2" customWidth="1"/>
    <col min="3343" max="3343" width="15.08984375" style="2" customWidth="1"/>
    <col min="3344" max="3344" width="12.54296875" style="2" customWidth="1"/>
    <col min="3345" max="3345" width="12.453125" style="2" customWidth="1"/>
    <col min="3346" max="3346" width="14.36328125" style="2" customWidth="1"/>
    <col min="3347" max="3347" width="14" style="2"/>
    <col min="3348" max="3348" width="16.08984375" style="2" bestFit="1" customWidth="1"/>
    <col min="3349" max="3349" width="14" style="2"/>
    <col min="3350" max="3350" width="15.453125" style="2" customWidth="1"/>
    <col min="3351" max="3584" width="14" style="2"/>
    <col min="3585" max="3585" width="19.54296875" style="2" customWidth="1"/>
    <col min="3586" max="3586" width="15.26953125" style="2" customWidth="1"/>
    <col min="3587" max="3587" width="19.26953125" style="2" customWidth="1"/>
    <col min="3588" max="3588" width="15.54296875" style="2" customWidth="1"/>
    <col min="3589" max="3589" width="13.7265625" style="2" customWidth="1"/>
    <col min="3590" max="3591" width="15.54296875" style="2" customWidth="1"/>
    <col min="3592" max="3592" width="11.6328125" style="2" customWidth="1"/>
    <col min="3593" max="3593" width="13" style="2" customWidth="1"/>
    <col min="3594" max="3594" width="14.54296875" style="2" customWidth="1"/>
    <col min="3595" max="3595" width="19.54296875" style="2" customWidth="1"/>
    <col min="3596" max="3596" width="15.54296875" style="2" customWidth="1"/>
    <col min="3597" max="3597" width="12.26953125" style="2" customWidth="1"/>
    <col min="3598" max="3598" width="14.81640625" style="2" customWidth="1"/>
    <col min="3599" max="3599" width="15.08984375" style="2" customWidth="1"/>
    <col min="3600" max="3600" width="12.54296875" style="2" customWidth="1"/>
    <col min="3601" max="3601" width="12.453125" style="2" customWidth="1"/>
    <col min="3602" max="3602" width="14.36328125" style="2" customWidth="1"/>
    <col min="3603" max="3603" width="14" style="2"/>
    <col min="3604" max="3604" width="16.08984375" style="2" bestFit="1" customWidth="1"/>
    <col min="3605" max="3605" width="14" style="2"/>
    <col min="3606" max="3606" width="15.453125" style="2" customWidth="1"/>
    <col min="3607" max="3840" width="14" style="2"/>
    <col min="3841" max="3841" width="19.54296875" style="2" customWidth="1"/>
    <col min="3842" max="3842" width="15.26953125" style="2" customWidth="1"/>
    <col min="3843" max="3843" width="19.26953125" style="2" customWidth="1"/>
    <col min="3844" max="3844" width="15.54296875" style="2" customWidth="1"/>
    <col min="3845" max="3845" width="13.7265625" style="2" customWidth="1"/>
    <col min="3846" max="3847" width="15.54296875" style="2" customWidth="1"/>
    <col min="3848" max="3848" width="11.6328125" style="2" customWidth="1"/>
    <col min="3849" max="3849" width="13" style="2" customWidth="1"/>
    <col min="3850" max="3850" width="14.54296875" style="2" customWidth="1"/>
    <col min="3851" max="3851" width="19.54296875" style="2" customWidth="1"/>
    <col min="3852" max="3852" width="15.54296875" style="2" customWidth="1"/>
    <col min="3853" max="3853" width="12.26953125" style="2" customWidth="1"/>
    <col min="3854" max="3854" width="14.81640625" style="2" customWidth="1"/>
    <col min="3855" max="3855" width="15.08984375" style="2" customWidth="1"/>
    <col min="3856" max="3856" width="12.54296875" style="2" customWidth="1"/>
    <col min="3857" max="3857" width="12.453125" style="2" customWidth="1"/>
    <col min="3858" max="3858" width="14.36328125" style="2" customWidth="1"/>
    <col min="3859" max="3859" width="14" style="2"/>
    <col min="3860" max="3860" width="16.08984375" style="2" bestFit="1" customWidth="1"/>
    <col min="3861" max="3861" width="14" style="2"/>
    <col min="3862" max="3862" width="15.453125" style="2" customWidth="1"/>
    <col min="3863" max="4096" width="14" style="2"/>
    <col min="4097" max="4097" width="19.54296875" style="2" customWidth="1"/>
    <col min="4098" max="4098" width="15.26953125" style="2" customWidth="1"/>
    <col min="4099" max="4099" width="19.26953125" style="2" customWidth="1"/>
    <col min="4100" max="4100" width="15.54296875" style="2" customWidth="1"/>
    <col min="4101" max="4101" width="13.7265625" style="2" customWidth="1"/>
    <col min="4102" max="4103" width="15.54296875" style="2" customWidth="1"/>
    <col min="4104" max="4104" width="11.6328125" style="2" customWidth="1"/>
    <col min="4105" max="4105" width="13" style="2" customWidth="1"/>
    <col min="4106" max="4106" width="14.54296875" style="2" customWidth="1"/>
    <col min="4107" max="4107" width="19.54296875" style="2" customWidth="1"/>
    <col min="4108" max="4108" width="15.54296875" style="2" customWidth="1"/>
    <col min="4109" max="4109" width="12.26953125" style="2" customWidth="1"/>
    <col min="4110" max="4110" width="14.81640625" style="2" customWidth="1"/>
    <col min="4111" max="4111" width="15.08984375" style="2" customWidth="1"/>
    <col min="4112" max="4112" width="12.54296875" style="2" customWidth="1"/>
    <col min="4113" max="4113" width="12.453125" style="2" customWidth="1"/>
    <col min="4114" max="4114" width="14.36328125" style="2" customWidth="1"/>
    <col min="4115" max="4115" width="14" style="2"/>
    <col min="4116" max="4116" width="16.08984375" style="2" bestFit="1" customWidth="1"/>
    <col min="4117" max="4117" width="14" style="2"/>
    <col min="4118" max="4118" width="15.453125" style="2" customWidth="1"/>
    <col min="4119" max="4352" width="14" style="2"/>
    <col min="4353" max="4353" width="19.54296875" style="2" customWidth="1"/>
    <col min="4354" max="4354" width="15.26953125" style="2" customWidth="1"/>
    <col min="4355" max="4355" width="19.26953125" style="2" customWidth="1"/>
    <col min="4356" max="4356" width="15.54296875" style="2" customWidth="1"/>
    <col min="4357" max="4357" width="13.7265625" style="2" customWidth="1"/>
    <col min="4358" max="4359" width="15.54296875" style="2" customWidth="1"/>
    <col min="4360" max="4360" width="11.6328125" style="2" customWidth="1"/>
    <col min="4361" max="4361" width="13" style="2" customWidth="1"/>
    <col min="4362" max="4362" width="14.54296875" style="2" customWidth="1"/>
    <col min="4363" max="4363" width="19.54296875" style="2" customWidth="1"/>
    <col min="4364" max="4364" width="15.54296875" style="2" customWidth="1"/>
    <col min="4365" max="4365" width="12.26953125" style="2" customWidth="1"/>
    <col min="4366" max="4366" width="14.81640625" style="2" customWidth="1"/>
    <col min="4367" max="4367" width="15.08984375" style="2" customWidth="1"/>
    <col min="4368" max="4368" width="12.54296875" style="2" customWidth="1"/>
    <col min="4369" max="4369" width="12.453125" style="2" customWidth="1"/>
    <col min="4370" max="4370" width="14.36328125" style="2" customWidth="1"/>
    <col min="4371" max="4371" width="14" style="2"/>
    <col min="4372" max="4372" width="16.08984375" style="2" bestFit="1" customWidth="1"/>
    <col min="4373" max="4373" width="14" style="2"/>
    <col min="4374" max="4374" width="15.453125" style="2" customWidth="1"/>
    <col min="4375" max="4608" width="14" style="2"/>
    <col min="4609" max="4609" width="19.54296875" style="2" customWidth="1"/>
    <col min="4610" max="4610" width="15.26953125" style="2" customWidth="1"/>
    <col min="4611" max="4611" width="19.26953125" style="2" customWidth="1"/>
    <col min="4612" max="4612" width="15.54296875" style="2" customWidth="1"/>
    <col min="4613" max="4613" width="13.7265625" style="2" customWidth="1"/>
    <col min="4614" max="4615" width="15.54296875" style="2" customWidth="1"/>
    <col min="4616" max="4616" width="11.6328125" style="2" customWidth="1"/>
    <col min="4617" max="4617" width="13" style="2" customWidth="1"/>
    <col min="4618" max="4618" width="14.54296875" style="2" customWidth="1"/>
    <col min="4619" max="4619" width="19.54296875" style="2" customWidth="1"/>
    <col min="4620" max="4620" width="15.54296875" style="2" customWidth="1"/>
    <col min="4621" max="4621" width="12.26953125" style="2" customWidth="1"/>
    <col min="4622" max="4622" width="14.81640625" style="2" customWidth="1"/>
    <col min="4623" max="4623" width="15.08984375" style="2" customWidth="1"/>
    <col min="4624" max="4624" width="12.54296875" style="2" customWidth="1"/>
    <col min="4625" max="4625" width="12.453125" style="2" customWidth="1"/>
    <col min="4626" max="4626" width="14.36328125" style="2" customWidth="1"/>
    <col min="4627" max="4627" width="14" style="2"/>
    <col min="4628" max="4628" width="16.08984375" style="2" bestFit="1" customWidth="1"/>
    <col min="4629" max="4629" width="14" style="2"/>
    <col min="4630" max="4630" width="15.453125" style="2" customWidth="1"/>
    <col min="4631" max="4864" width="14" style="2"/>
    <col min="4865" max="4865" width="19.54296875" style="2" customWidth="1"/>
    <col min="4866" max="4866" width="15.26953125" style="2" customWidth="1"/>
    <col min="4867" max="4867" width="19.26953125" style="2" customWidth="1"/>
    <col min="4868" max="4868" width="15.54296875" style="2" customWidth="1"/>
    <col min="4869" max="4869" width="13.7265625" style="2" customWidth="1"/>
    <col min="4870" max="4871" width="15.54296875" style="2" customWidth="1"/>
    <col min="4872" max="4872" width="11.6328125" style="2" customWidth="1"/>
    <col min="4873" max="4873" width="13" style="2" customWidth="1"/>
    <col min="4874" max="4874" width="14.54296875" style="2" customWidth="1"/>
    <col min="4875" max="4875" width="19.54296875" style="2" customWidth="1"/>
    <col min="4876" max="4876" width="15.54296875" style="2" customWidth="1"/>
    <col min="4877" max="4877" width="12.26953125" style="2" customWidth="1"/>
    <col min="4878" max="4878" width="14.81640625" style="2" customWidth="1"/>
    <col min="4879" max="4879" width="15.08984375" style="2" customWidth="1"/>
    <col min="4880" max="4880" width="12.54296875" style="2" customWidth="1"/>
    <col min="4881" max="4881" width="12.453125" style="2" customWidth="1"/>
    <col min="4882" max="4882" width="14.36328125" style="2" customWidth="1"/>
    <col min="4883" max="4883" width="14" style="2"/>
    <col min="4884" max="4884" width="16.08984375" style="2" bestFit="1" customWidth="1"/>
    <col min="4885" max="4885" width="14" style="2"/>
    <col min="4886" max="4886" width="15.453125" style="2" customWidth="1"/>
    <col min="4887" max="5120" width="14" style="2"/>
    <col min="5121" max="5121" width="19.54296875" style="2" customWidth="1"/>
    <col min="5122" max="5122" width="15.26953125" style="2" customWidth="1"/>
    <col min="5123" max="5123" width="19.26953125" style="2" customWidth="1"/>
    <col min="5124" max="5124" width="15.54296875" style="2" customWidth="1"/>
    <col min="5125" max="5125" width="13.7265625" style="2" customWidth="1"/>
    <col min="5126" max="5127" width="15.54296875" style="2" customWidth="1"/>
    <col min="5128" max="5128" width="11.6328125" style="2" customWidth="1"/>
    <col min="5129" max="5129" width="13" style="2" customWidth="1"/>
    <col min="5130" max="5130" width="14.54296875" style="2" customWidth="1"/>
    <col min="5131" max="5131" width="19.54296875" style="2" customWidth="1"/>
    <col min="5132" max="5132" width="15.54296875" style="2" customWidth="1"/>
    <col min="5133" max="5133" width="12.26953125" style="2" customWidth="1"/>
    <col min="5134" max="5134" width="14.81640625" style="2" customWidth="1"/>
    <col min="5135" max="5135" width="15.08984375" style="2" customWidth="1"/>
    <col min="5136" max="5136" width="12.54296875" style="2" customWidth="1"/>
    <col min="5137" max="5137" width="12.453125" style="2" customWidth="1"/>
    <col min="5138" max="5138" width="14.36328125" style="2" customWidth="1"/>
    <col min="5139" max="5139" width="14" style="2"/>
    <col min="5140" max="5140" width="16.08984375" style="2" bestFit="1" customWidth="1"/>
    <col min="5141" max="5141" width="14" style="2"/>
    <col min="5142" max="5142" width="15.453125" style="2" customWidth="1"/>
    <col min="5143" max="5376" width="14" style="2"/>
    <col min="5377" max="5377" width="19.54296875" style="2" customWidth="1"/>
    <col min="5378" max="5378" width="15.26953125" style="2" customWidth="1"/>
    <col min="5379" max="5379" width="19.26953125" style="2" customWidth="1"/>
    <col min="5380" max="5380" width="15.54296875" style="2" customWidth="1"/>
    <col min="5381" max="5381" width="13.7265625" style="2" customWidth="1"/>
    <col min="5382" max="5383" width="15.54296875" style="2" customWidth="1"/>
    <col min="5384" max="5384" width="11.6328125" style="2" customWidth="1"/>
    <col min="5385" max="5385" width="13" style="2" customWidth="1"/>
    <col min="5386" max="5386" width="14.54296875" style="2" customWidth="1"/>
    <col min="5387" max="5387" width="19.54296875" style="2" customWidth="1"/>
    <col min="5388" max="5388" width="15.54296875" style="2" customWidth="1"/>
    <col min="5389" max="5389" width="12.26953125" style="2" customWidth="1"/>
    <col min="5390" max="5390" width="14.81640625" style="2" customWidth="1"/>
    <col min="5391" max="5391" width="15.08984375" style="2" customWidth="1"/>
    <col min="5392" max="5392" width="12.54296875" style="2" customWidth="1"/>
    <col min="5393" max="5393" width="12.453125" style="2" customWidth="1"/>
    <col min="5394" max="5394" width="14.36328125" style="2" customWidth="1"/>
    <col min="5395" max="5395" width="14" style="2"/>
    <col min="5396" max="5396" width="16.08984375" style="2" bestFit="1" customWidth="1"/>
    <col min="5397" max="5397" width="14" style="2"/>
    <col min="5398" max="5398" width="15.453125" style="2" customWidth="1"/>
    <col min="5399" max="5632" width="14" style="2"/>
    <col min="5633" max="5633" width="19.54296875" style="2" customWidth="1"/>
    <col min="5634" max="5634" width="15.26953125" style="2" customWidth="1"/>
    <col min="5635" max="5635" width="19.26953125" style="2" customWidth="1"/>
    <col min="5636" max="5636" width="15.54296875" style="2" customWidth="1"/>
    <col min="5637" max="5637" width="13.7265625" style="2" customWidth="1"/>
    <col min="5638" max="5639" width="15.54296875" style="2" customWidth="1"/>
    <col min="5640" max="5640" width="11.6328125" style="2" customWidth="1"/>
    <col min="5641" max="5641" width="13" style="2" customWidth="1"/>
    <col min="5642" max="5642" width="14.54296875" style="2" customWidth="1"/>
    <col min="5643" max="5643" width="19.54296875" style="2" customWidth="1"/>
    <col min="5644" max="5644" width="15.54296875" style="2" customWidth="1"/>
    <col min="5645" max="5645" width="12.26953125" style="2" customWidth="1"/>
    <col min="5646" max="5646" width="14.81640625" style="2" customWidth="1"/>
    <col min="5647" max="5647" width="15.08984375" style="2" customWidth="1"/>
    <col min="5648" max="5648" width="12.54296875" style="2" customWidth="1"/>
    <col min="5649" max="5649" width="12.453125" style="2" customWidth="1"/>
    <col min="5650" max="5650" width="14.36328125" style="2" customWidth="1"/>
    <col min="5651" max="5651" width="14" style="2"/>
    <col min="5652" max="5652" width="16.08984375" style="2" bestFit="1" customWidth="1"/>
    <col min="5653" max="5653" width="14" style="2"/>
    <col min="5654" max="5654" width="15.453125" style="2" customWidth="1"/>
    <col min="5655" max="5888" width="14" style="2"/>
    <col min="5889" max="5889" width="19.54296875" style="2" customWidth="1"/>
    <col min="5890" max="5890" width="15.26953125" style="2" customWidth="1"/>
    <col min="5891" max="5891" width="19.26953125" style="2" customWidth="1"/>
    <col min="5892" max="5892" width="15.54296875" style="2" customWidth="1"/>
    <col min="5893" max="5893" width="13.7265625" style="2" customWidth="1"/>
    <col min="5894" max="5895" width="15.54296875" style="2" customWidth="1"/>
    <col min="5896" max="5896" width="11.6328125" style="2" customWidth="1"/>
    <col min="5897" max="5897" width="13" style="2" customWidth="1"/>
    <col min="5898" max="5898" width="14.54296875" style="2" customWidth="1"/>
    <col min="5899" max="5899" width="19.54296875" style="2" customWidth="1"/>
    <col min="5900" max="5900" width="15.54296875" style="2" customWidth="1"/>
    <col min="5901" max="5901" width="12.26953125" style="2" customWidth="1"/>
    <col min="5902" max="5902" width="14.81640625" style="2" customWidth="1"/>
    <col min="5903" max="5903" width="15.08984375" style="2" customWidth="1"/>
    <col min="5904" max="5904" width="12.54296875" style="2" customWidth="1"/>
    <col min="5905" max="5905" width="12.453125" style="2" customWidth="1"/>
    <col min="5906" max="5906" width="14.36328125" style="2" customWidth="1"/>
    <col min="5907" max="5907" width="14" style="2"/>
    <col min="5908" max="5908" width="16.08984375" style="2" bestFit="1" customWidth="1"/>
    <col min="5909" max="5909" width="14" style="2"/>
    <col min="5910" max="5910" width="15.453125" style="2" customWidth="1"/>
    <col min="5911" max="6144" width="14" style="2"/>
    <col min="6145" max="6145" width="19.54296875" style="2" customWidth="1"/>
    <col min="6146" max="6146" width="15.26953125" style="2" customWidth="1"/>
    <col min="6147" max="6147" width="19.26953125" style="2" customWidth="1"/>
    <col min="6148" max="6148" width="15.54296875" style="2" customWidth="1"/>
    <col min="6149" max="6149" width="13.7265625" style="2" customWidth="1"/>
    <col min="6150" max="6151" width="15.54296875" style="2" customWidth="1"/>
    <col min="6152" max="6152" width="11.6328125" style="2" customWidth="1"/>
    <col min="6153" max="6153" width="13" style="2" customWidth="1"/>
    <col min="6154" max="6154" width="14.54296875" style="2" customWidth="1"/>
    <col min="6155" max="6155" width="19.54296875" style="2" customWidth="1"/>
    <col min="6156" max="6156" width="15.54296875" style="2" customWidth="1"/>
    <col min="6157" max="6157" width="12.26953125" style="2" customWidth="1"/>
    <col min="6158" max="6158" width="14.81640625" style="2" customWidth="1"/>
    <col min="6159" max="6159" width="15.08984375" style="2" customWidth="1"/>
    <col min="6160" max="6160" width="12.54296875" style="2" customWidth="1"/>
    <col min="6161" max="6161" width="12.453125" style="2" customWidth="1"/>
    <col min="6162" max="6162" width="14.36328125" style="2" customWidth="1"/>
    <col min="6163" max="6163" width="14" style="2"/>
    <col min="6164" max="6164" width="16.08984375" style="2" bestFit="1" customWidth="1"/>
    <col min="6165" max="6165" width="14" style="2"/>
    <col min="6166" max="6166" width="15.453125" style="2" customWidth="1"/>
    <col min="6167" max="6400" width="14" style="2"/>
    <col min="6401" max="6401" width="19.54296875" style="2" customWidth="1"/>
    <col min="6402" max="6402" width="15.26953125" style="2" customWidth="1"/>
    <col min="6403" max="6403" width="19.26953125" style="2" customWidth="1"/>
    <col min="6404" max="6404" width="15.54296875" style="2" customWidth="1"/>
    <col min="6405" max="6405" width="13.7265625" style="2" customWidth="1"/>
    <col min="6406" max="6407" width="15.54296875" style="2" customWidth="1"/>
    <col min="6408" max="6408" width="11.6328125" style="2" customWidth="1"/>
    <col min="6409" max="6409" width="13" style="2" customWidth="1"/>
    <col min="6410" max="6410" width="14.54296875" style="2" customWidth="1"/>
    <col min="6411" max="6411" width="19.54296875" style="2" customWidth="1"/>
    <col min="6412" max="6412" width="15.54296875" style="2" customWidth="1"/>
    <col min="6413" max="6413" width="12.26953125" style="2" customWidth="1"/>
    <col min="6414" max="6414" width="14.81640625" style="2" customWidth="1"/>
    <col min="6415" max="6415" width="15.08984375" style="2" customWidth="1"/>
    <col min="6416" max="6416" width="12.54296875" style="2" customWidth="1"/>
    <col min="6417" max="6417" width="12.453125" style="2" customWidth="1"/>
    <col min="6418" max="6418" width="14.36328125" style="2" customWidth="1"/>
    <col min="6419" max="6419" width="14" style="2"/>
    <col min="6420" max="6420" width="16.08984375" style="2" bestFit="1" customWidth="1"/>
    <col min="6421" max="6421" width="14" style="2"/>
    <col min="6422" max="6422" width="15.453125" style="2" customWidth="1"/>
    <col min="6423" max="6656" width="14" style="2"/>
    <col min="6657" max="6657" width="19.54296875" style="2" customWidth="1"/>
    <col min="6658" max="6658" width="15.26953125" style="2" customWidth="1"/>
    <col min="6659" max="6659" width="19.26953125" style="2" customWidth="1"/>
    <col min="6660" max="6660" width="15.54296875" style="2" customWidth="1"/>
    <col min="6661" max="6661" width="13.7265625" style="2" customWidth="1"/>
    <col min="6662" max="6663" width="15.54296875" style="2" customWidth="1"/>
    <col min="6664" max="6664" width="11.6328125" style="2" customWidth="1"/>
    <col min="6665" max="6665" width="13" style="2" customWidth="1"/>
    <col min="6666" max="6666" width="14.54296875" style="2" customWidth="1"/>
    <col min="6667" max="6667" width="19.54296875" style="2" customWidth="1"/>
    <col min="6668" max="6668" width="15.54296875" style="2" customWidth="1"/>
    <col min="6669" max="6669" width="12.26953125" style="2" customWidth="1"/>
    <col min="6670" max="6670" width="14.81640625" style="2" customWidth="1"/>
    <col min="6671" max="6671" width="15.08984375" style="2" customWidth="1"/>
    <col min="6672" max="6672" width="12.54296875" style="2" customWidth="1"/>
    <col min="6673" max="6673" width="12.453125" style="2" customWidth="1"/>
    <col min="6674" max="6674" width="14.36328125" style="2" customWidth="1"/>
    <col min="6675" max="6675" width="14" style="2"/>
    <col min="6676" max="6676" width="16.08984375" style="2" bestFit="1" customWidth="1"/>
    <col min="6677" max="6677" width="14" style="2"/>
    <col min="6678" max="6678" width="15.453125" style="2" customWidth="1"/>
    <col min="6679" max="6912" width="14" style="2"/>
    <col min="6913" max="6913" width="19.54296875" style="2" customWidth="1"/>
    <col min="6914" max="6914" width="15.26953125" style="2" customWidth="1"/>
    <col min="6915" max="6915" width="19.26953125" style="2" customWidth="1"/>
    <col min="6916" max="6916" width="15.54296875" style="2" customWidth="1"/>
    <col min="6917" max="6917" width="13.7265625" style="2" customWidth="1"/>
    <col min="6918" max="6919" width="15.54296875" style="2" customWidth="1"/>
    <col min="6920" max="6920" width="11.6328125" style="2" customWidth="1"/>
    <col min="6921" max="6921" width="13" style="2" customWidth="1"/>
    <col min="6922" max="6922" width="14.54296875" style="2" customWidth="1"/>
    <col min="6923" max="6923" width="19.54296875" style="2" customWidth="1"/>
    <col min="6924" max="6924" width="15.54296875" style="2" customWidth="1"/>
    <col min="6925" max="6925" width="12.26953125" style="2" customWidth="1"/>
    <col min="6926" max="6926" width="14.81640625" style="2" customWidth="1"/>
    <col min="6927" max="6927" width="15.08984375" style="2" customWidth="1"/>
    <col min="6928" max="6928" width="12.54296875" style="2" customWidth="1"/>
    <col min="6929" max="6929" width="12.453125" style="2" customWidth="1"/>
    <col min="6930" max="6930" width="14.36328125" style="2" customWidth="1"/>
    <col min="6931" max="6931" width="14" style="2"/>
    <col min="6932" max="6932" width="16.08984375" style="2" bestFit="1" customWidth="1"/>
    <col min="6933" max="6933" width="14" style="2"/>
    <col min="6934" max="6934" width="15.453125" style="2" customWidth="1"/>
    <col min="6935" max="7168" width="14" style="2"/>
    <col min="7169" max="7169" width="19.54296875" style="2" customWidth="1"/>
    <col min="7170" max="7170" width="15.26953125" style="2" customWidth="1"/>
    <col min="7171" max="7171" width="19.26953125" style="2" customWidth="1"/>
    <col min="7172" max="7172" width="15.54296875" style="2" customWidth="1"/>
    <col min="7173" max="7173" width="13.7265625" style="2" customWidth="1"/>
    <col min="7174" max="7175" width="15.54296875" style="2" customWidth="1"/>
    <col min="7176" max="7176" width="11.6328125" style="2" customWidth="1"/>
    <col min="7177" max="7177" width="13" style="2" customWidth="1"/>
    <col min="7178" max="7178" width="14.54296875" style="2" customWidth="1"/>
    <col min="7179" max="7179" width="19.54296875" style="2" customWidth="1"/>
    <col min="7180" max="7180" width="15.54296875" style="2" customWidth="1"/>
    <col min="7181" max="7181" width="12.26953125" style="2" customWidth="1"/>
    <col min="7182" max="7182" width="14.81640625" style="2" customWidth="1"/>
    <col min="7183" max="7183" width="15.08984375" style="2" customWidth="1"/>
    <col min="7184" max="7184" width="12.54296875" style="2" customWidth="1"/>
    <col min="7185" max="7185" width="12.453125" style="2" customWidth="1"/>
    <col min="7186" max="7186" width="14.36328125" style="2" customWidth="1"/>
    <col min="7187" max="7187" width="14" style="2"/>
    <col min="7188" max="7188" width="16.08984375" style="2" bestFit="1" customWidth="1"/>
    <col min="7189" max="7189" width="14" style="2"/>
    <col min="7190" max="7190" width="15.453125" style="2" customWidth="1"/>
    <col min="7191" max="7424" width="14" style="2"/>
    <col min="7425" max="7425" width="19.54296875" style="2" customWidth="1"/>
    <col min="7426" max="7426" width="15.26953125" style="2" customWidth="1"/>
    <col min="7427" max="7427" width="19.26953125" style="2" customWidth="1"/>
    <col min="7428" max="7428" width="15.54296875" style="2" customWidth="1"/>
    <col min="7429" max="7429" width="13.7265625" style="2" customWidth="1"/>
    <col min="7430" max="7431" width="15.54296875" style="2" customWidth="1"/>
    <col min="7432" max="7432" width="11.6328125" style="2" customWidth="1"/>
    <col min="7433" max="7433" width="13" style="2" customWidth="1"/>
    <col min="7434" max="7434" width="14.54296875" style="2" customWidth="1"/>
    <col min="7435" max="7435" width="19.54296875" style="2" customWidth="1"/>
    <col min="7436" max="7436" width="15.54296875" style="2" customWidth="1"/>
    <col min="7437" max="7437" width="12.26953125" style="2" customWidth="1"/>
    <col min="7438" max="7438" width="14.81640625" style="2" customWidth="1"/>
    <col min="7439" max="7439" width="15.08984375" style="2" customWidth="1"/>
    <col min="7440" max="7440" width="12.54296875" style="2" customWidth="1"/>
    <col min="7441" max="7441" width="12.453125" style="2" customWidth="1"/>
    <col min="7442" max="7442" width="14.36328125" style="2" customWidth="1"/>
    <col min="7443" max="7443" width="14" style="2"/>
    <col min="7444" max="7444" width="16.08984375" style="2" bestFit="1" customWidth="1"/>
    <col min="7445" max="7445" width="14" style="2"/>
    <col min="7446" max="7446" width="15.453125" style="2" customWidth="1"/>
    <col min="7447" max="7680" width="14" style="2"/>
    <col min="7681" max="7681" width="19.54296875" style="2" customWidth="1"/>
    <col min="7682" max="7682" width="15.26953125" style="2" customWidth="1"/>
    <col min="7683" max="7683" width="19.26953125" style="2" customWidth="1"/>
    <col min="7684" max="7684" width="15.54296875" style="2" customWidth="1"/>
    <col min="7685" max="7685" width="13.7265625" style="2" customWidth="1"/>
    <col min="7686" max="7687" width="15.54296875" style="2" customWidth="1"/>
    <col min="7688" max="7688" width="11.6328125" style="2" customWidth="1"/>
    <col min="7689" max="7689" width="13" style="2" customWidth="1"/>
    <col min="7690" max="7690" width="14.54296875" style="2" customWidth="1"/>
    <col min="7691" max="7691" width="19.54296875" style="2" customWidth="1"/>
    <col min="7692" max="7692" width="15.54296875" style="2" customWidth="1"/>
    <col min="7693" max="7693" width="12.26953125" style="2" customWidth="1"/>
    <col min="7694" max="7694" width="14.81640625" style="2" customWidth="1"/>
    <col min="7695" max="7695" width="15.08984375" style="2" customWidth="1"/>
    <col min="7696" max="7696" width="12.54296875" style="2" customWidth="1"/>
    <col min="7697" max="7697" width="12.453125" style="2" customWidth="1"/>
    <col min="7698" max="7698" width="14.36328125" style="2" customWidth="1"/>
    <col min="7699" max="7699" width="14" style="2"/>
    <col min="7700" max="7700" width="16.08984375" style="2" bestFit="1" customWidth="1"/>
    <col min="7701" max="7701" width="14" style="2"/>
    <col min="7702" max="7702" width="15.453125" style="2" customWidth="1"/>
    <col min="7703" max="7936" width="14" style="2"/>
    <col min="7937" max="7937" width="19.54296875" style="2" customWidth="1"/>
    <col min="7938" max="7938" width="15.26953125" style="2" customWidth="1"/>
    <col min="7939" max="7939" width="19.26953125" style="2" customWidth="1"/>
    <col min="7940" max="7940" width="15.54296875" style="2" customWidth="1"/>
    <col min="7941" max="7941" width="13.7265625" style="2" customWidth="1"/>
    <col min="7942" max="7943" width="15.54296875" style="2" customWidth="1"/>
    <col min="7944" max="7944" width="11.6328125" style="2" customWidth="1"/>
    <col min="7945" max="7945" width="13" style="2" customWidth="1"/>
    <col min="7946" max="7946" width="14.54296875" style="2" customWidth="1"/>
    <col min="7947" max="7947" width="19.54296875" style="2" customWidth="1"/>
    <col min="7948" max="7948" width="15.54296875" style="2" customWidth="1"/>
    <col min="7949" max="7949" width="12.26953125" style="2" customWidth="1"/>
    <col min="7950" max="7950" width="14.81640625" style="2" customWidth="1"/>
    <col min="7951" max="7951" width="15.08984375" style="2" customWidth="1"/>
    <col min="7952" max="7952" width="12.54296875" style="2" customWidth="1"/>
    <col min="7953" max="7953" width="12.453125" style="2" customWidth="1"/>
    <col min="7954" max="7954" width="14.36328125" style="2" customWidth="1"/>
    <col min="7955" max="7955" width="14" style="2"/>
    <col min="7956" max="7956" width="16.08984375" style="2" bestFit="1" customWidth="1"/>
    <col min="7957" max="7957" width="14" style="2"/>
    <col min="7958" max="7958" width="15.453125" style="2" customWidth="1"/>
    <col min="7959" max="8192" width="14" style="2"/>
    <col min="8193" max="8193" width="19.54296875" style="2" customWidth="1"/>
    <col min="8194" max="8194" width="15.26953125" style="2" customWidth="1"/>
    <col min="8195" max="8195" width="19.26953125" style="2" customWidth="1"/>
    <col min="8196" max="8196" width="15.54296875" style="2" customWidth="1"/>
    <col min="8197" max="8197" width="13.7265625" style="2" customWidth="1"/>
    <col min="8198" max="8199" width="15.54296875" style="2" customWidth="1"/>
    <col min="8200" max="8200" width="11.6328125" style="2" customWidth="1"/>
    <col min="8201" max="8201" width="13" style="2" customWidth="1"/>
    <col min="8202" max="8202" width="14.54296875" style="2" customWidth="1"/>
    <col min="8203" max="8203" width="19.54296875" style="2" customWidth="1"/>
    <col min="8204" max="8204" width="15.54296875" style="2" customWidth="1"/>
    <col min="8205" max="8205" width="12.26953125" style="2" customWidth="1"/>
    <col min="8206" max="8206" width="14.81640625" style="2" customWidth="1"/>
    <col min="8207" max="8207" width="15.08984375" style="2" customWidth="1"/>
    <col min="8208" max="8208" width="12.54296875" style="2" customWidth="1"/>
    <col min="8209" max="8209" width="12.453125" style="2" customWidth="1"/>
    <col min="8210" max="8210" width="14.36328125" style="2" customWidth="1"/>
    <col min="8211" max="8211" width="14" style="2"/>
    <col min="8212" max="8212" width="16.08984375" style="2" bestFit="1" customWidth="1"/>
    <col min="8213" max="8213" width="14" style="2"/>
    <col min="8214" max="8214" width="15.453125" style="2" customWidth="1"/>
    <col min="8215" max="8448" width="14" style="2"/>
    <col min="8449" max="8449" width="19.54296875" style="2" customWidth="1"/>
    <col min="8450" max="8450" width="15.26953125" style="2" customWidth="1"/>
    <col min="8451" max="8451" width="19.26953125" style="2" customWidth="1"/>
    <col min="8452" max="8452" width="15.54296875" style="2" customWidth="1"/>
    <col min="8453" max="8453" width="13.7265625" style="2" customWidth="1"/>
    <col min="8454" max="8455" width="15.54296875" style="2" customWidth="1"/>
    <col min="8456" max="8456" width="11.6328125" style="2" customWidth="1"/>
    <col min="8457" max="8457" width="13" style="2" customWidth="1"/>
    <col min="8458" max="8458" width="14.54296875" style="2" customWidth="1"/>
    <col min="8459" max="8459" width="19.54296875" style="2" customWidth="1"/>
    <col min="8460" max="8460" width="15.54296875" style="2" customWidth="1"/>
    <col min="8461" max="8461" width="12.26953125" style="2" customWidth="1"/>
    <col min="8462" max="8462" width="14.81640625" style="2" customWidth="1"/>
    <col min="8463" max="8463" width="15.08984375" style="2" customWidth="1"/>
    <col min="8464" max="8464" width="12.54296875" style="2" customWidth="1"/>
    <col min="8465" max="8465" width="12.453125" style="2" customWidth="1"/>
    <col min="8466" max="8466" width="14.36328125" style="2" customWidth="1"/>
    <col min="8467" max="8467" width="14" style="2"/>
    <col min="8468" max="8468" width="16.08984375" style="2" bestFit="1" customWidth="1"/>
    <col min="8469" max="8469" width="14" style="2"/>
    <col min="8470" max="8470" width="15.453125" style="2" customWidth="1"/>
    <col min="8471" max="8704" width="14" style="2"/>
    <col min="8705" max="8705" width="19.54296875" style="2" customWidth="1"/>
    <col min="8706" max="8706" width="15.26953125" style="2" customWidth="1"/>
    <col min="8707" max="8707" width="19.26953125" style="2" customWidth="1"/>
    <col min="8708" max="8708" width="15.54296875" style="2" customWidth="1"/>
    <col min="8709" max="8709" width="13.7265625" style="2" customWidth="1"/>
    <col min="8710" max="8711" width="15.54296875" style="2" customWidth="1"/>
    <col min="8712" max="8712" width="11.6328125" style="2" customWidth="1"/>
    <col min="8713" max="8713" width="13" style="2" customWidth="1"/>
    <col min="8714" max="8714" width="14.54296875" style="2" customWidth="1"/>
    <col min="8715" max="8715" width="19.54296875" style="2" customWidth="1"/>
    <col min="8716" max="8716" width="15.54296875" style="2" customWidth="1"/>
    <col min="8717" max="8717" width="12.26953125" style="2" customWidth="1"/>
    <col min="8718" max="8718" width="14.81640625" style="2" customWidth="1"/>
    <col min="8719" max="8719" width="15.08984375" style="2" customWidth="1"/>
    <col min="8720" max="8720" width="12.54296875" style="2" customWidth="1"/>
    <col min="8721" max="8721" width="12.453125" style="2" customWidth="1"/>
    <col min="8722" max="8722" width="14.36328125" style="2" customWidth="1"/>
    <col min="8723" max="8723" width="14" style="2"/>
    <col min="8724" max="8724" width="16.08984375" style="2" bestFit="1" customWidth="1"/>
    <col min="8725" max="8725" width="14" style="2"/>
    <col min="8726" max="8726" width="15.453125" style="2" customWidth="1"/>
    <col min="8727" max="8960" width="14" style="2"/>
    <col min="8961" max="8961" width="19.54296875" style="2" customWidth="1"/>
    <col min="8962" max="8962" width="15.26953125" style="2" customWidth="1"/>
    <col min="8963" max="8963" width="19.26953125" style="2" customWidth="1"/>
    <col min="8964" max="8964" width="15.54296875" style="2" customWidth="1"/>
    <col min="8965" max="8965" width="13.7265625" style="2" customWidth="1"/>
    <col min="8966" max="8967" width="15.54296875" style="2" customWidth="1"/>
    <col min="8968" max="8968" width="11.6328125" style="2" customWidth="1"/>
    <col min="8969" max="8969" width="13" style="2" customWidth="1"/>
    <col min="8970" max="8970" width="14.54296875" style="2" customWidth="1"/>
    <col min="8971" max="8971" width="19.54296875" style="2" customWidth="1"/>
    <col min="8972" max="8972" width="15.54296875" style="2" customWidth="1"/>
    <col min="8973" max="8973" width="12.26953125" style="2" customWidth="1"/>
    <col min="8974" max="8974" width="14.81640625" style="2" customWidth="1"/>
    <col min="8975" max="8975" width="15.08984375" style="2" customWidth="1"/>
    <col min="8976" max="8976" width="12.54296875" style="2" customWidth="1"/>
    <col min="8977" max="8977" width="12.453125" style="2" customWidth="1"/>
    <col min="8978" max="8978" width="14.36328125" style="2" customWidth="1"/>
    <col min="8979" max="8979" width="14" style="2"/>
    <col min="8980" max="8980" width="16.08984375" style="2" bestFit="1" customWidth="1"/>
    <col min="8981" max="8981" width="14" style="2"/>
    <col min="8982" max="8982" width="15.453125" style="2" customWidth="1"/>
    <col min="8983" max="9216" width="14" style="2"/>
    <col min="9217" max="9217" width="19.54296875" style="2" customWidth="1"/>
    <col min="9218" max="9218" width="15.26953125" style="2" customWidth="1"/>
    <col min="9219" max="9219" width="19.26953125" style="2" customWidth="1"/>
    <col min="9220" max="9220" width="15.54296875" style="2" customWidth="1"/>
    <col min="9221" max="9221" width="13.7265625" style="2" customWidth="1"/>
    <col min="9222" max="9223" width="15.54296875" style="2" customWidth="1"/>
    <col min="9224" max="9224" width="11.6328125" style="2" customWidth="1"/>
    <col min="9225" max="9225" width="13" style="2" customWidth="1"/>
    <col min="9226" max="9226" width="14.54296875" style="2" customWidth="1"/>
    <col min="9227" max="9227" width="19.54296875" style="2" customWidth="1"/>
    <col min="9228" max="9228" width="15.54296875" style="2" customWidth="1"/>
    <col min="9229" max="9229" width="12.26953125" style="2" customWidth="1"/>
    <col min="9230" max="9230" width="14.81640625" style="2" customWidth="1"/>
    <col min="9231" max="9231" width="15.08984375" style="2" customWidth="1"/>
    <col min="9232" max="9232" width="12.54296875" style="2" customWidth="1"/>
    <col min="9233" max="9233" width="12.453125" style="2" customWidth="1"/>
    <col min="9234" max="9234" width="14.36328125" style="2" customWidth="1"/>
    <col min="9235" max="9235" width="14" style="2"/>
    <col min="9236" max="9236" width="16.08984375" style="2" bestFit="1" customWidth="1"/>
    <col min="9237" max="9237" width="14" style="2"/>
    <col min="9238" max="9238" width="15.453125" style="2" customWidth="1"/>
    <col min="9239" max="9472" width="14" style="2"/>
    <col min="9473" max="9473" width="19.54296875" style="2" customWidth="1"/>
    <col min="9474" max="9474" width="15.26953125" style="2" customWidth="1"/>
    <col min="9475" max="9475" width="19.26953125" style="2" customWidth="1"/>
    <col min="9476" max="9476" width="15.54296875" style="2" customWidth="1"/>
    <col min="9477" max="9477" width="13.7265625" style="2" customWidth="1"/>
    <col min="9478" max="9479" width="15.54296875" style="2" customWidth="1"/>
    <col min="9480" max="9480" width="11.6328125" style="2" customWidth="1"/>
    <col min="9481" max="9481" width="13" style="2" customWidth="1"/>
    <col min="9482" max="9482" width="14.54296875" style="2" customWidth="1"/>
    <col min="9483" max="9483" width="19.54296875" style="2" customWidth="1"/>
    <col min="9484" max="9484" width="15.54296875" style="2" customWidth="1"/>
    <col min="9485" max="9485" width="12.26953125" style="2" customWidth="1"/>
    <col min="9486" max="9486" width="14.81640625" style="2" customWidth="1"/>
    <col min="9487" max="9487" width="15.08984375" style="2" customWidth="1"/>
    <col min="9488" max="9488" width="12.54296875" style="2" customWidth="1"/>
    <col min="9489" max="9489" width="12.453125" style="2" customWidth="1"/>
    <col min="9490" max="9490" width="14.36328125" style="2" customWidth="1"/>
    <col min="9491" max="9491" width="14" style="2"/>
    <col min="9492" max="9492" width="16.08984375" style="2" bestFit="1" customWidth="1"/>
    <col min="9493" max="9493" width="14" style="2"/>
    <col min="9494" max="9494" width="15.453125" style="2" customWidth="1"/>
    <col min="9495" max="9728" width="14" style="2"/>
    <col min="9729" max="9729" width="19.54296875" style="2" customWidth="1"/>
    <col min="9730" max="9730" width="15.26953125" style="2" customWidth="1"/>
    <col min="9731" max="9731" width="19.26953125" style="2" customWidth="1"/>
    <col min="9732" max="9732" width="15.54296875" style="2" customWidth="1"/>
    <col min="9733" max="9733" width="13.7265625" style="2" customWidth="1"/>
    <col min="9734" max="9735" width="15.54296875" style="2" customWidth="1"/>
    <col min="9736" max="9736" width="11.6328125" style="2" customWidth="1"/>
    <col min="9737" max="9737" width="13" style="2" customWidth="1"/>
    <col min="9738" max="9738" width="14.54296875" style="2" customWidth="1"/>
    <col min="9739" max="9739" width="19.54296875" style="2" customWidth="1"/>
    <col min="9740" max="9740" width="15.54296875" style="2" customWidth="1"/>
    <col min="9741" max="9741" width="12.26953125" style="2" customWidth="1"/>
    <col min="9742" max="9742" width="14.81640625" style="2" customWidth="1"/>
    <col min="9743" max="9743" width="15.08984375" style="2" customWidth="1"/>
    <col min="9744" max="9744" width="12.54296875" style="2" customWidth="1"/>
    <col min="9745" max="9745" width="12.453125" style="2" customWidth="1"/>
    <col min="9746" max="9746" width="14.36328125" style="2" customWidth="1"/>
    <col min="9747" max="9747" width="14" style="2"/>
    <col min="9748" max="9748" width="16.08984375" style="2" bestFit="1" customWidth="1"/>
    <col min="9749" max="9749" width="14" style="2"/>
    <col min="9750" max="9750" width="15.453125" style="2" customWidth="1"/>
    <col min="9751" max="9984" width="14" style="2"/>
    <col min="9985" max="9985" width="19.54296875" style="2" customWidth="1"/>
    <col min="9986" max="9986" width="15.26953125" style="2" customWidth="1"/>
    <col min="9987" max="9987" width="19.26953125" style="2" customWidth="1"/>
    <col min="9988" max="9988" width="15.54296875" style="2" customWidth="1"/>
    <col min="9989" max="9989" width="13.7265625" style="2" customWidth="1"/>
    <col min="9990" max="9991" width="15.54296875" style="2" customWidth="1"/>
    <col min="9992" max="9992" width="11.6328125" style="2" customWidth="1"/>
    <col min="9993" max="9993" width="13" style="2" customWidth="1"/>
    <col min="9994" max="9994" width="14.54296875" style="2" customWidth="1"/>
    <col min="9995" max="9995" width="19.54296875" style="2" customWidth="1"/>
    <col min="9996" max="9996" width="15.54296875" style="2" customWidth="1"/>
    <col min="9997" max="9997" width="12.26953125" style="2" customWidth="1"/>
    <col min="9998" max="9998" width="14.81640625" style="2" customWidth="1"/>
    <col min="9999" max="9999" width="15.08984375" style="2" customWidth="1"/>
    <col min="10000" max="10000" width="12.54296875" style="2" customWidth="1"/>
    <col min="10001" max="10001" width="12.453125" style="2" customWidth="1"/>
    <col min="10002" max="10002" width="14.36328125" style="2" customWidth="1"/>
    <col min="10003" max="10003" width="14" style="2"/>
    <col min="10004" max="10004" width="16.08984375" style="2" bestFit="1" customWidth="1"/>
    <col min="10005" max="10005" width="14" style="2"/>
    <col min="10006" max="10006" width="15.453125" style="2" customWidth="1"/>
    <col min="10007" max="10240" width="14" style="2"/>
    <col min="10241" max="10241" width="19.54296875" style="2" customWidth="1"/>
    <col min="10242" max="10242" width="15.26953125" style="2" customWidth="1"/>
    <col min="10243" max="10243" width="19.26953125" style="2" customWidth="1"/>
    <col min="10244" max="10244" width="15.54296875" style="2" customWidth="1"/>
    <col min="10245" max="10245" width="13.7265625" style="2" customWidth="1"/>
    <col min="10246" max="10247" width="15.54296875" style="2" customWidth="1"/>
    <col min="10248" max="10248" width="11.6328125" style="2" customWidth="1"/>
    <col min="10249" max="10249" width="13" style="2" customWidth="1"/>
    <col min="10250" max="10250" width="14.54296875" style="2" customWidth="1"/>
    <col min="10251" max="10251" width="19.54296875" style="2" customWidth="1"/>
    <col min="10252" max="10252" width="15.54296875" style="2" customWidth="1"/>
    <col min="10253" max="10253" width="12.26953125" style="2" customWidth="1"/>
    <col min="10254" max="10254" width="14.81640625" style="2" customWidth="1"/>
    <col min="10255" max="10255" width="15.08984375" style="2" customWidth="1"/>
    <col min="10256" max="10256" width="12.54296875" style="2" customWidth="1"/>
    <col min="10257" max="10257" width="12.453125" style="2" customWidth="1"/>
    <col min="10258" max="10258" width="14.36328125" style="2" customWidth="1"/>
    <col min="10259" max="10259" width="14" style="2"/>
    <col min="10260" max="10260" width="16.08984375" style="2" bestFit="1" customWidth="1"/>
    <col min="10261" max="10261" width="14" style="2"/>
    <col min="10262" max="10262" width="15.453125" style="2" customWidth="1"/>
    <col min="10263" max="10496" width="14" style="2"/>
    <col min="10497" max="10497" width="19.54296875" style="2" customWidth="1"/>
    <col min="10498" max="10498" width="15.26953125" style="2" customWidth="1"/>
    <col min="10499" max="10499" width="19.26953125" style="2" customWidth="1"/>
    <col min="10500" max="10500" width="15.54296875" style="2" customWidth="1"/>
    <col min="10501" max="10501" width="13.7265625" style="2" customWidth="1"/>
    <col min="10502" max="10503" width="15.54296875" style="2" customWidth="1"/>
    <col min="10504" max="10504" width="11.6328125" style="2" customWidth="1"/>
    <col min="10505" max="10505" width="13" style="2" customWidth="1"/>
    <col min="10506" max="10506" width="14.54296875" style="2" customWidth="1"/>
    <col min="10507" max="10507" width="19.54296875" style="2" customWidth="1"/>
    <col min="10508" max="10508" width="15.54296875" style="2" customWidth="1"/>
    <col min="10509" max="10509" width="12.26953125" style="2" customWidth="1"/>
    <col min="10510" max="10510" width="14.81640625" style="2" customWidth="1"/>
    <col min="10511" max="10511" width="15.08984375" style="2" customWidth="1"/>
    <col min="10512" max="10512" width="12.54296875" style="2" customWidth="1"/>
    <col min="10513" max="10513" width="12.453125" style="2" customWidth="1"/>
    <col min="10514" max="10514" width="14.36328125" style="2" customWidth="1"/>
    <col min="10515" max="10515" width="14" style="2"/>
    <col min="10516" max="10516" width="16.08984375" style="2" bestFit="1" customWidth="1"/>
    <col min="10517" max="10517" width="14" style="2"/>
    <col min="10518" max="10518" width="15.453125" style="2" customWidth="1"/>
    <col min="10519" max="10752" width="14" style="2"/>
    <col min="10753" max="10753" width="19.54296875" style="2" customWidth="1"/>
    <col min="10754" max="10754" width="15.26953125" style="2" customWidth="1"/>
    <col min="10755" max="10755" width="19.26953125" style="2" customWidth="1"/>
    <col min="10756" max="10756" width="15.54296875" style="2" customWidth="1"/>
    <col min="10757" max="10757" width="13.7265625" style="2" customWidth="1"/>
    <col min="10758" max="10759" width="15.54296875" style="2" customWidth="1"/>
    <col min="10760" max="10760" width="11.6328125" style="2" customWidth="1"/>
    <col min="10761" max="10761" width="13" style="2" customWidth="1"/>
    <col min="10762" max="10762" width="14.54296875" style="2" customWidth="1"/>
    <col min="10763" max="10763" width="19.54296875" style="2" customWidth="1"/>
    <col min="10764" max="10764" width="15.54296875" style="2" customWidth="1"/>
    <col min="10765" max="10765" width="12.26953125" style="2" customWidth="1"/>
    <col min="10766" max="10766" width="14.81640625" style="2" customWidth="1"/>
    <col min="10767" max="10767" width="15.08984375" style="2" customWidth="1"/>
    <col min="10768" max="10768" width="12.54296875" style="2" customWidth="1"/>
    <col min="10769" max="10769" width="12.453125" style="2" customWidth="1"/>
    <col min="10770" max="10770" width="14.36328125" style="2" customWidth="1"/>
    <col min="10771" max="10771" width="14" style="2"/>
    <col min="10772" max="10772" width="16.08984375" style="2" bestFit="1" customWidth="1"/>
    <col min="10773" max="10773" width="14" style="2"/>
    <col min="10774" max="10774" width="15.453125" style="2" customWidth="1"/>
    <col min="10775" max="11008" width="14" style="2"/>
    <col min="11009" max="11009" width="19.54296875" style="2" customWidth="1"/>
    <col min="11010" max="11010" width="15.26953125" style="2" customWidth="1"/>
    <col min="11011" max="11011" width="19.26953125" style="2" customWidth="1"/>
    <col min="11012" max="11012" width="15.54296875" style="2" customWidth="1"/>
    <col min="11013" max="11013" width="13.7265625" style="2" customWidth="1"/>
    <col min="11014" max="11015" width="15.54296875" style="2" customWidth="1"/>
    <col min="11016" max="11016" width="11.6328125" style="2" customWidth="1"/>
    <col min="11017" max="11017" width="13" style="2" customWidth="1"/>
    <col min="11018" max="11018" width="14.54296875" style="2" customWidth="1"/>
    <col min="11019" max="11019" width="19.54296875" style="2" customWidth="1"/>
    <col min="11020" max="11020" width="15.54296875" style="2" customWidth="1"/>
    <col min="11021" max="11021" width="12.26953125" style="2" customWidth="1"/>
    <col min="11022" max="11022" width="14.81640625" style="2" customWidth="1"/>
    <col min="11023" max="11023" width="15.08984375" style="2" customWidth="1"/>
    <col min="11024" max="11024" width="12.54296875" style="2" customWidth="1"/>
    <col min="11025" max="11025" width="12.453125" style="2" customWidth="1"/>
    <col min="11026" max="11026" width="14.36328125" style="2" customWidth="1"/>
    <col min="11027" max="11027" width="14" style="2"/>
    <col min="11028" max="11028" width="16.08984375" style="2" bestFit="1" customWidth="1"/>
    <col min="11029" max="11029" width="14" style="2"/>
    <col min="11030" max="11030" width="15.453125" style="2" customWidth="1"/>
    <col min="11031" max="11264" width="14" style="2"/>
    <col min="11265" max="11265" width="19.54296875" style="2" customWidth="1"/>
    <col min="11266" max="11266" width="15.26953125" style="2" customWidth="1"/>
    <col min="11267" max="11267" width="19.26953125" style="2" customWidth="1"/>
    <col min="11268" max="11268" width="15.54296875" style="2" customWidth="1"/>
    <col min="11269" max="11269" width="13.7265625" style="2" customWidth="1"/>
    <col min="11270" max="11271" width="15.54296875" style="2" customWidth="1"/>
    <col min="11272" max="11272" width="11.6328125" style="2" customWidth="1"/>
    <col min="11273" max="11273" width="13" style="2" customWidth="1"/>
    <col min="11274" max="11274" width="14.54296875" style="2" customWidth="1"/>
    <col min="11275" max="11275" width="19.54296875" style="2" customWidth="1"/>
    <col min="11276" max="11276" width="15.54296875" style="2" customWidth="1"/>
    <col min="11277" max="11277" width="12.26953125" style="2" customWidth="1"/>
    <col min="11278" max="11278" width="14.81640625" style="2" customWidth="1"/>
    <col min="11279" max="11279" width="15.08984375" style="2" customWidth="1"/>
    <col min="11280" max="11280" width="12.54296875" style="2" customWidth="1"/>
    <col min="11281" max="11281" width="12.453125" style="2" customWidth="1"/>
    <col min="11282" max="11282" width="14.36328125" style="2" customWidth="1"/>
    <col min="11283" max="11283" width="14" style="2"/>
    <col min="11284" max="11284" width="16.08984375" style="2" bestFit="1" customWidth="1"/>
    <col min="11285" max="11285" width="14" style="2"/>
    <col min="11286" max="11286" width="15.453125" style="2" customWidth="1"/>
    <col min="11287" max="11520" width="14" style="2"/>
    <col min="11521" max="11521" width="19.54296875" style="2" customWidth="1"/>
    <col min="11522" max="11522" width="15.26953125" style="2" customWidth="1"/>
    <col min="11523" max="11523" width="19.26953125" style="2" customWidth="1"/>
    <col min="11524" max="11524" width="15.54296875" style="2" customWidth="1"/>
    <col min="11525" max="11525" width="13.7265625" style="2" customWidth="1"/>
    <col min="11526" max="11527" width="15.54296875" style="2" customWidth="1"/>
    <col min="11528" max="11528" width="11.6328125" style="2" customWidth="1"/>
    <col min="11529" max="11529" width="13" style="2" customWidth="1"/>
    <col min="11530" max="11530" width="14.54296875" style="2" customWidth="1"/>
    <col min="11531" max="11531" width="19.54296875" style="2" customWidth="1"/>
    <col min="11532" max="11532" width="15.54296875" style="2" customWidth="1"/>
    <col min="11533" max="11533" width="12.26953125" style="2" customWidth="1"/>
    <col min="11534" max="11534" width="14.81640625" style="2" customWidth="1"/>
    <col min="11535" max="11535" width="15.08984375" style="2" customWidth="1"/>
    <col min="11536" max="11536" width="12.54296875" style="2" customWidth="1"/>
    <col min="11537" max="11537" width="12.453125" style="2" customWidth="1"/>
    <col min="11538" max="11538" width="14.36328125" style="2" customWidth="1"/>
    <col min="11539" max="11539" width="14" style="2"/>
    <col min="11540" max="11540" width="16.08984375" style="2" bestFit="1" customWidth="1"/>
    <col min="11541" max="11541" width="14" style="2"/>
    <col min="11542" max="11542" width="15.453125" style="2" customWidth="1"/>
    <col min="11543" max="11776" width="14" style="2"/>
    <col min="11777" max="11777" width="19.54296875" style="2" customWidth="1"/>
    <col min="11778" max="11778" width="15.26953125" style="2" customWidth="1"/>
    <col min="11779" max="11779" width="19.26953125" style="2" customWidth="1"/>
    <col min="11780" max="11780" width="15.54296875" style="2" customWidth="1"/>
    <col min="11781" max="11781" width="13.7265625" style="2" customWidth="1"/>
    <col min="11782" max="11783" width="15.54296875" style="2" customWidth="1"/>
    <col min="11784" max="11784" width="11.6328125" style="2" customWidth="1"/>
    <col min="11785" max="11785" width="13" style="2" customWidth="1"/>
    <col min="11786" max="11786" width="14.54296875" style="2" customWidth="1"/>
    <col min="11787" max="11787" width="19.54296875" style="2" customWidth="1"/>
    <col min="11788" max="11788" width="15.54296875" style="2" customWidth="1"/>
    <col min="11789" max="11789" width="12.26953125" style="2" customWidth="1"/>
    <col min="11790" max="11790" width="14.81640625" style="2" customWidth="1"/>
    <col min="11791" max="11791" width="15.08984375" style="2" customWidth="1"/>
    <col min="11792" max="11792" width="12.54296875" style="2" customWidth="1"/>
    <col min="11793" max="11793" width="12.453125" style="2" customWidth="1"/>
    <col min="11794" max="11794" width="14.36328125" style="2" customWidth="1"/>
    <col min="11795" max="11795" width="14" style="2"/>
    <col min="11796" max="11796" width="16.08984375" style="2" bestFit="1" customWidth="1"/>
    <col min="11797" max="11797" width="14" style="2"/>
    <col min="11798" max="11798" width="15.453125" style="2" customWidth="1"/>
    <col min="11799" max="12032" width="14" style="2"/>
    <col min="12033" max="12033" width="19.54296875" style="2" customWidth="1"/>
    <col min="12034" max="12034" width="15.26953125" style="2" customWidth="1"/>
    <col min="12035" max="12035" width="19.26953125" style="2" customWidth="1"/>
    <col min="12036" max="12036" width="15.54296875" style="2" customWidth="1"/>
    <col min="12037" max="12037" width="13.7265625" style="2" customWidth="1"/>
    <col min="12038" max="12039" width="15.54296875" style="2" customWidth="1"/>
    <col min="12040" max="12040" width="11.6328125" style="2" customWidth="1"/>
    <col min="12041" max="12041" width="13" style="2" customWidth="1"/>
    <col min="12042" max="12042" width="14.54296875" style="2" customWidth="1"/>
    <col min="12043" max="12043" width="19.54296875" style="2" customWidth="1"/>
    <col min="12044" max="12044" width="15.54296875" style="2" customWidth="1"/>
    <col min="12045" max="12045" width="12.26953125" style="2" customWidth="1"/>
    <col min="12046" max="12046" width="14.81640625" style="2" customWidth="1"/>
    <col min="12047" max="12047" width="15.08984375" style="2" customWidth="1"/>
    <col min="12048" max="12048" width="12.54296875" style="2" customWidth="1"/>
    <col min="12049" max="12049" width="12.453125" style="2" customWidth="1"/>
    <col min="12050" max="12050" width="14.36328125" style="2" customWidth="1"/>
    <col min="12051" max="12051" width="14" style="2"/>
    <col min="12052" max="12052" width="16.08984375" style="2" bestFit="1" customWidth="1"/>
    <col min="12053" max="12053" width="14" style="2"/>
    <col min="12054" max="12054" width="15.453125" style="2" customWidth="1"/>
    <col min="12055" max="12288" width="14" style="2"/>
    <col min="12289" max="12289" width="19.54296875" style="2" customWidth="1"/>
    <col min="12290" max="12290" width="15.26953125" style="2" customWidth="1"/>
    <col min="12291" max="12291" width="19.26953125" style="2" customWidth="1"/>
    <col min="12292" max="12292" width="15.54296875" style="2" customWidth="1"/>
    <col min="12293" max="12293" width="13.7265625" style="2" customWidth="1"/>
    <col min="12294" max="12295" width="15.54296875" style="2" customWidth="1"/>
    <col min="12296" max="12296" width="11.6328125" style="2" customWidth="1"/>
    <col min="12297" max="12297" width="13" style="2" customWidth="1"/>
    <col min="12298" max="12298" width="14.54296875" style="2" customWidth="1"/>
    <col min="12299" max="12299" width="19.54296875" style="2" customWidth="1"/>
    <col min="12300" max="12300" width="15.54296875" style="2" customWidth="1"/>
    <col min="12301" max="12301" width="12.26953125" style="2" customWidth="1"/>
    <col min="12302" max="12302" width="14.81640625" style="2" customWidth="1"/>
    <col min="12303" max="12303" width="15.08984375" style="2" customWidth="1"/>
    <col min="12304" max="12304" width="12.54296875" style="2" customWidth="1"/>
    <col min="12305" max="12305" width="12.453125" style="2" customWidth="1"/>
    <col min="12306" max="12306" width="14.36328125" style="2" customWidth="1"/>
    <col min="12307" max="12307" width="14" style="2"/>
    <col min="12308" max="12308" width="16.08984375" style="2" bestFit="1" customWidth="1"/>
    <col min="12309" max="12309" width="14" style="2"/>
    <col min="12310" max="12310" width="15.453125" style="2" customWidth="1"/>
    <col min="12311" max="12544" width="14" style="2"/>
    <col min="12545" max="12545" width="19.54296875" style="2" customWidth="1"/>
    <col min="12546" max="12546" width="15.26953125" style="2" customWidth="1"/>
    <col min="12547" max="12547" width="19.26953125" style="2" customWidth="1"/>
    <col min="12548" max="12548" width="15.54296875" style="2" customWidth="1"/>
    <col min="12549" max="12549" width="13.7265625" style="2" customWidth="1"/>
    <col min="12550" max="12551" width="15.54296875" style="2" customWidth="1"/>
    <col min="12552" max="12552" width="11.6328125" style="2" customWidth="1"/>
    <col min="12553" max="12553" width="13" style="2" customWidth="1"/>
    <col min="12554" max="12554" width="14.54296875" style="2" customWidth="1"/>
    <col min="12555" max="12555" width="19.54296875" style="2" customWidth="1"/>
    <col min="12556" max="12556" width="15.54296875" style="2" customWidth="1"/>
    <col min="12557" max="12557" width="12.26953125" style="2" customWidth="1"/>
    <col min="12558" max="12558" width="14.81640625" style="2" customWidth="1"/>
    <col min="12559" max="12559" width="15.08984375" style="2" customWidth="1"/>
    <col min="12560" max="12560" width="12.54296875" style="2" customWidth="1"/>
    <col min="12561" max="12561" width="12.453125" style="2" customWidth="1"/>
    <col min="12562" max="12562" width="14.36328125" style="2" customWidth="1"/>
    <col min="12563" max="12563" width="14" style="2"/>
    <col min="12564" max="12564" width="16.08984375" style="2" bestFit="1" customWidth="1"/>
    <col min="12565" max="12565" width="14" style="2"/>
    <col min="12566" max="12566" width="15.453125" style="2" customWidth="1"/>
    <col min="12567" max="12800" width="14" style="2"/>
    <col min="12801" max="12801" width="19.54296875" style="2" customWidth="1"/>
    <col min="12802" max="12802" width="15.26953125" style="2" customWidth="1"/>
    <col min="12803" max="12803" width="19.26953125" style="2" customWidth="1"/>
    <col min="12804" max="12804" width="15.54296875" style="2" customWidth="1"/>
    <col min="12805" max="12805" width="13.7265625" style="2" customWidth="1"/>
    <col min="12806" max="12807" width="15.54296875" style="2" customWidth="1"/>
    <col min="12808" max="12808" width="11.6328125" style="2" customWidth="1"/>
    <col min="12809" max="12809" width="13" style="2" customWidth="1"/>
    <col min="12810" max="12810" width="14.54296875" style="2" customWidth="1"/>
    <col min="12811" max="12811" width="19.54296875" style="2" customWidth="1"/>
    <col min="12812" max="12812" width="15.54296875" style="2" customWidth="1"/>
    <col min="12813" max="12813" width="12.26953125" style="2" customWidth="1"/>
    <col min="12814" max="12814" width="14.81640625" style="2" customWidth="1"/>
    <col min="12815" max="12815" width="15.08984375" style="2" customWidth="1"/>
    <col min="12816" max="12816" width="12.54296875" style="2" customWidth="1"/>
    <col min="12817" max="12817" width="12.453125" style="2" customWidth="1"/>
    <col min="12818" max="12818" width="14.36328125" style="2" customWidth="1"/>
    <col min="12819" max="12819" width="14" style="2"/>
    <col min="12820" max="12820" width="16.08984375" style="2" bestFit="1" customWidth="1"/>
    <col min="12821" max="12821" width="14" style="2"/>
    <col min="12822" max="12822" width="15.453125" style="2" customWidth="1"/>
    <col min="12823" max="13056" width="14" style="2"/>
    <col min="13057" max="13057" width="19.54296875" style="2" customWidth="1"/>
    <col min="13058" max="13058" width="15.26953125" style="2" customWidth="1"/>
    <col min="13059" max="13059" width="19.26953125" style="2" customWidth="1"/>
    <col min="13060" max="13060" width="15.54296875" style="2" customWidth="1"/>
    <col min="13061" max="13061" width="13.7265625" style="2" customWidth="1"/>
    <col min="13062" max="13063" width="15.54296875" style="2" customWidth="1"/>
    <col min="13064" max="13064" width="11.6328125" style="2" customWidth="1"/>
    <col min="13065" max="13065" width="13" style="2" customWidth="1"/>
    <col min="13066" max="13066" width="14.54296875" style="2" customWidth="1"/>
    <col min="13067" max="13067" width="19.54296875" style="2" customWidth="1"/>
    <col min="13068" max="13068" width="15.54296875" style="2" customWidth="1"/>
    <col min="13069" max="13069" width="12.26953125" style="2" customWidth="1"/>
    <col min="13070" max="13070" width="14.81640625" style="2" customWidth="1"/>
    <col min="13071" max="13071" width="15.08984375" style="2" customWidth="1"/>
    <col min="13072" max="13072" width="12.54296875" style="2" customWidth="1"/>
    <col min="13073" max="13073" width="12.453125" style="2" customWidth="1"/>
    <col min="13074" max="13074" width="14.36328125" style="2" customWidth="1"/>
    <col min="13075" max="13075" width="14" style="2"/>
    <col min="13076" max="13076" width="16.08984375" style="2" bestFit="1" customWidth="1"/>
    <col min="13077" max="13077" width="14" style="2"/>
    <col min="13078" max="13078" width="15.453125" style="2" customWidth="1"/>
    <col min="13079" max="13312" width="14" style="2"/>
    <col min="13313" max="13313" width="19.54296875" style="2" customWidth="1"/>
    <col min="13314" max="13314" width="15.26953125" style="2" customWidth="1"/>
    <col min="13315" max="13315" width="19.26953125" style="2" customWidth="1"/>
    <col min="13316" max="13316" width="15.54296875" style="2" customWidth="1"/>
    <col min="13317" max="13317" width="13.7265625" style="2" customWidth="1"/>
    <col min="13318" max="13319" width="15.54296875" style="2" customWidth="1"/>
    <col min="13320" max="13320" width="11.6328125" style="2" customWidth="1"/>
    <col min="13321" max="13321" width="13" style="2" customWidth="1"/>
    <col min="13322" max="13322" width="14.54296875" style="2" customWidth="1"/>
    <col min="13323" max="13323" width="19.54296875" style="2" customWidth="1"/>
    <col min="13324" max="13324" width="15.54296875" style="2" customWidth="1"/>
    <col min="13325" max="13325" width="12.26953125" style="2" customWidth="1"/>
    <col min="13326" max="13326" width="14.81640625" style="2" customWidth="1"/>
    <col min="13327" max="13327" width="15.08984375" style="2" customWidth="1"/>
    <col min="13328" max="13328" width="12.54296875" style="2" customWidth="1"/>
    <col min="13329" max="13329" width="12.453125" style="2" customWidth="1"/>
    <col min="13330" max="13330" width="14.36328125" style="2" customWidth="1"/>
    <col min="13331" max="13331" width="14" style="2"/>
    <col min="13332" max="13332" width="16.08984375" style="2" bestFit="1" customWidth="1"/>
    <col min="13333" max="13333" width="14" style="2"/>
    <col min="13334" max="13334" width="15.453125" style="2" customWidth="1"/>
    <col min="13335" max="13568" width="14" style="2"/>
    <col min="13569" max="13569" width="19.54296875" style="2" customWidth="1"/>
    <col min="13570" max="13570" width="15.26953125" style="2" customWidth="1"/>
    <col min="13571" max="13571" width="19.26953125" style="2" customWidth="1"/>
    <col min="13572" max="13572" width="15.54296875" style="2" customWidth="1"/>
    <col min="13573" max="13573" width="13.7265625" style="2" customWidth="1"/>
    <col min="13574" max="13575" width="15.54296875" style="2" customWidth="1"/>
    <col min="13576" max="13576" width="11.6328125" style="2" customWidth="1"/>
    <col min="13577" max="13577" width="13" style="2" customWidth="1"/>
    <col min="13578" max="13578" width="14.54296875" style="2" customWidth="1"/>
    <col min="13579" max="13579" width="19.54296875" style="2" customWidth="1"/>
    <col min="13580" max="13580" width="15.54296875" style="2" customWidth="1"/>
    <col min="13581" max="13581" width="12.26953125" style="2" customWidth="1"/>
    <col min="13582" max="13582" width="14.81640625" style="2" customWidth="1"/>
    <col min="13583" max="13583" width="15.08984375" style="2" customWidth="1"/>
    <col min="13584" max="13584" width="12.54296875" style="2" customWidth="1"/>
    <col min="13585" max="13585" width="12.453125" style="2" customWidth="1"/>
    <col min="13586" max="13586" width="14.36328125" style="2" customWidth="1"/>
    <col min="13587" max="13587" width="14" style="2"/>
    <col min="13588" max="13588" width="16.08984375" style="2" bestFit="1" customWidth="1"/>
    <col min="13589" max="13589" width="14" style="2"/>
    <col min="13590" max="13590" width="15.453125" style="2" customWidth="1"/>
    <col min="13591" max="13824" width="14" style="2"/>
    <col min="13825" max="13825" width="19.54296875" style="2" customWidth="1"/>
    <col min="13826" max="13826" width="15.26953125" style="2" customWidth="1"/>
    <col min="13827" max="13827" width="19.26953125" style="2" customWidth="1"/>
    <col min="13828" max="13828" width="15.54296875" style="2" customWidth="1"/>
    <col min="13829" max="13829" width="13.7265625" style="2" customWidth="1"/>
    <col min="13830" max="13831" width="15.54296875" style="2" customWidth="1"/>
    <col min="13832" max="13832" width="11.6328125" style="2" customWidth="1"/>
    <col min="13833" max="13833" width="13" style="2" customWidth="1"/>
    <col min="13834" max="13834" width="14.54296875" style="2" customWidth="1"/>
    <col min="13835" max="13835" width="19.54296875" style="2" customWidth="1"/>
    <col min="13836" max="13836" width="15.54296875" style="2" customWidth="1"/>
    <col min="13837" max="13837" width="12.26953125" style="2" customWidth="1"/>
    <col min="13838" max="13838" width="14.81640625" style="2" customWidth="1"/>
    <col min="13839" max="13839" width="15.08984375" style="2" customWidth="1"/>
    <col min="13840" max="13840" width="12.54296875" style="2" customWidth="1"/>
    <col min="13841" max="13841" width="12.453125" style="2" customWidth="1"/>
    <col min="13842" max="13842" width="14.36328125" style="2" customWidth="1"/>
    <col min="13843" max="13843" width="14" style="2"/>
    <col min="13844" max="13844" width="16.08984375" style="2" bestFit="1" customWidth="1"/>
    <col min="13845" max="13845" width="14" style="2"/>
    <col min="13846" max="13846" width="15.453125" style="2" customWidth="1"/>
    <col min="13847" max="14080" width="14" style="2"/>
    <col min="14081" max="14081" width="19.54296875" style="2" customWidth="1"/>
    <col min="14082" max="14082" width="15.26953125" style="2" customWidth="1"/>
    <col min="14083" max="14083" width="19.26953125" style="2" customWidth="1"/>
    <col min="14084" max="14084" width="15.54296875" style="2" customWidth="1"/>
    <col min="14085" max="14085" width="13.7265625" style="2" customWidth="1"/>
    <col min="14086" max="14087" width="15.54296875" style="2" customWidth="1"/>
    <col min="14088" max="14088" width="11.6328125" style="2" customWidth="1"/>
    <col min="14089" max="14089" width="13" style="2" customWidth="1"/>
    <col min="14090" max="14090" width="14.54296875" style="2" customWidth="1"/>
    <col min="14091" max="14091" width="19.54296875" style="2" customWidth="1"/>
    <col min="14092" max="14092" width="15.54296875" style="2" customWidth="1"/>
    <col min="14093" max="14093" width="12.26953125" style="2" customWidth="1"/>
    <col min="14094" max="14094" width="14.81640625" style="2" customWidth="1"/>
    <col min="14095" max="14095" width="15.08984375" style="2" customWidth="1"/>
    <col min="14096" max="14096" width="12.54296875" style="2" customWidth="1"/>
    <col min="14097" max="14097" width="12.453125" style="2" customWidth="1"/>
    <col min="14098" max="14098" width="14.36328125" style="2" customWidth="1"/>
    <col min="14099" max="14099" width="14" style="2"/>
    <col min="14100" max="14100" width="16.08984375" style="2" bestFit="1" customWidth="1"/>
    <col min="14101" max="14101" width="14" style="2"/>
    <col min="14102" max="14102" width="15.453125" style="2" customWidth="1"/>
    <col min="14103" max="14336" width="14" style="2"/>
    <col min="14337" max="14337" width="19.54296875" style="2" customWidth="1"/>
    <col min="14338" max="14338" width="15.26953125" style="2" customWidth="1"/>
    <col min="14339" max="14339" width="19.26953125" style="2" customWidth="1"/>
    <col min="14340" max="14340" width="15.54296875" style="2" customWidth="1"/>
    <col min="14341" max="14341" width="13.7265625" style="2" customWidth="1"/>
    <col min="14342" max="14343" width="15.54296875" style="2" customWidth="1"/>
    <col min="14344" max="14344" width="11.6328125" style="2" customWidth="1"/>
    <col min="14345" max="14345" width="13" style="2" customWidth="1"/>
    <col min="14346" max="14346" width="14.54296875" style="2" customWidth="1"/>
    <col min="14347" max="14347" width="19.54296875" style="2" customWidth="1"/>
    <col min="14348" max="14348" width="15.54296875" style="2" customWidth="1"/>
    <col min="14349" max="14349" width="12.26953125" style="2" customWidth="1"/>
    <col min="14350" max="14350" width="14.81640625" style="2" customWidth="1"/>
    <col min="14351" max="14351" width="15.08984375" style="2" customWidth="1"/>
    <col min="14352" max="14352" width="12.54296875" style="2" customWidth="1"/>
    <col min="14353" max="14353" width="12.453125" style="2" customWidth="1"/>
    <col min="14354" max="14354" width="14.36328125" style="2" customWidth="1"/>
    <col min="14355" max="14355" width="14" style="2"/>
    <col min="14356" max="14356" width="16.08984375" style="2" bestFit="1" customWidth="1"/>
    <col min="14357" max="14357" width="14" style="2"/>
    <col min="14358" max="14358" width="15.453125" style="2" customWidth="1"/>
    <col min="14359" max="14592" width="14" style="2"/>
    <col min="14593" max="14593" width="19.54296875" style="2" customWidth="1"/>
    <col min="14594" max="14594" width="15.26953125" style="2" customWidth="1"/>
    <col min="14595" max="14595" width="19.26953125" style="2" customWidth="1"/>
    <col min="14596" max="14596" width="15.54296875" style="2" customWidth="1"/>
    <col min="14597" max="14597" width="13.7265625" style="2" customWidth="1"/>
    <col min="14598" max="14599" width="15.54296875" style="2" customWidth="1"/>
    <col min="14600" max="14600" width="11.6328125" style="2" customWidth="1"/>
    <col min="14601" max="14601" width="13" style="2" customWidth="1"/>
    <col min="14602" max="14602" width="14.54296875" style="2" customWidth="1"/>
    <col min="14603" max="14603" width="19.54296875" style="2" customWidth="1"/>
    <col min="14604" max="14604" width="15.54296875" style="2" customWidth="1"/>
    <col min="14605" max="14605" width="12.26953125" style="2" customWidth="1"/>
    <col min="14606" max="14606" width="14.81640625" style="2" customWidth="1"/>
    <col min="14607" max="14607" width="15.08984375" style="2" customWidth="1"/>
    <col min="14608" max="14608" width="12.54296875" style="2" customWidth="1"/>
    <col min="14609" max="14609" width="12.453125" style="2" customWidth="1"/>
    <col min="14610" max="14610" width="14.36328125" style="2" customWidth="1"/>
    <col min="14611" max="14611" width="14" style="2"/>
    <col min="14612" max="14612" width="16.08984375" style="2" bestFit="1" customWidth="1"/>
    <col min="14613" max="14613" width="14" style="2"/>
    <col min="14614" max="14614" width="15.453125" style="2" customWidth="1"/>
    <col min="14615" max="14848" width="14" style="2"/>
    <col min="14849" max="14849" width="19.54296875" style="2" customWidth="1"/>
    <col min="14850" max="14850" width="15.26953125" style="2" customWidth="1"/>
    <col min="14851" max="14851" width="19.26953125" style="2" customWidth="1"/>
    <col min="14852" max="14852" width="15.54296875" style="2" customWidth="1"/>
    <col min="14853" max="14853" width="13.7265625" style="2" customWidth="1"/>
    <col min="14854" max="14855" width="15.54296875" style="2" customWidth="1"/>
    <col min="14856" max="14856" width="11.6328125" style="2" customWidth="1"/>
    <col min="14857" max="14857" width="13" style="2" customWidth="1"/>
    <col min="14858" max="14858" width="14.54296875" style="2" customWidth="1"/>
    <col min="14859" max="14859" width="19.54296875" style="2" customWidth="1"/>
    <col min="14860" max="14860" width="15.54296875" style="2" customWidth="1"/>
    <col min="14861" max="14861" width="12.26953125" style="2" customWidth="1"/>
    <col min="14862" max="14862" width="14.81640625" style="2" customWidth="1"/>
    <col min="14863" max="14863" width="15.08984375" style="2" customWidth="1"/>
    <col min="14864" max="14864" width="12.54296875" style="2" customWidth="1"/>
    <col min="14865" max="14865" width="12.453125" style="2" customWidth="1"/>
    <col min="14866" max="14866" width="14.36328125" style="2" customWidth="1"/>
    <col min="14867" max="14867" width="14" style="2"/>
    <col min="14868" max="14868" width="16.08984375" style="2" bestFit="1" customWidth="1"/>
    <col min="14869" max="14869" width="14" style="2"/>
    <col min="14870" max="14870" width="15.453125" style="2" customWidth="1"/>
    <col min="14871" max="15104" width="14" style="2"/>
    <col min="15105" max="15105" width="19.54296875" style="2" customWidth="1"/>
    <col min="15106" max="15106" width="15.26953125" style="2" customWidth="1"/>
    <col min="15107" max="15107" width="19.26953125" style="2" customWidth="1"/>
    <col min="15108" max="15108" width="15.54296875" style="2" customWidth="1"/>
    <col min="15109" max="15109" width="13.7265625" style="2" customWidth="1"/>
    <col min="15110" max="15111" width="15.54296875" style="2" customWidth="1"/>
    <col min="15112" max="15112" width="11.6328125" style="2" customWidth="1"/>
    <col min="15113" max="15113" width="13" style="2" customWidth="1"/>
    <col min="15114" max="15114" width="14.54296875" style="2" customWidth="1"/>
    <col min="15115" max="15115" width="19.54296875" style="2" customWidth="1"/>
    <col min="15116" max="15116" width="15.54296875" style="2" customWidth="1"/>
    <col min="15117" max="15117" width="12.26953125" style="2" customWidth="1"/>
    <col min="15118" max="15118" width="14.81640625" style="2" customWidth="1"/>
    <col min="15119" max="15119" width="15.08984375" style="2" customWidth="1"/>
    <col min="15120" max="15120" width="12.54296875" style="2" customWidth="1"/>
    <col min="15121" max="15121" width="12.453125" style="2" customWidth="1"/>
    <col min="15122" max="15122" width="14.36328125" style="2" customWidth="1"/>
    <col min="15123" max="15123" width="14" style="2"/>
    <col min="15124" max="15124" width="16.08984375" style="2" bestFit="1" customWidth="1"/>
    <col min="15125" max="15125" width="14" style="2"/>
    <col min="15126" max="15126" width="15.453125" style="2" customWidth="1"/>
    <col min="15127" max="15360" width="14" style="2"/>
    <col min="15361" max="15361" width="19.54296875" style="2" customWidth="1"/>
    <col min="15362" max="15362" width="15.26953125" style="2" customWidth="1"/>
    <col min="15363" max="15363" width="19.26953125" style="2" customWidth="1"/>
    <col min="15364" max="15364" width="15.54296875" style="2" customWidth="1"/>
    <col min="15365" max="15365" width="13.7265625" style="2" customWidth="1"/>
    <col min="15366" max="15367" width="15.54296875" style="2" customWidth="1"/>
    <col min="15368" max="15368" width="11.6328125" style="2" customWidth="1"/>
    <col min="15369" max="15369" width="13" style="2" customWidth="1"/>
    <col min="15370" max="15370" width="14.54296875" style="2" customWidth="1"/>
    <col min="15371" max="15371" width="19.54296875" style="2" customWidth="1"/>
    <col min="15372" max="15372" width="15.54296875" style="2" customWidth="1"/>
    <col min="15373" max="15373" width="12.26953125" style="2" customWidth="1"/>
    <col min="15374" max="15374" width="14.81640625" style="2" customWidth="1"/>
    <col min="15375" max="15375" width="15.08984375" style="2" customWidth="1"/>
    <col min="15376" max="15376" width="12.54296875" style="2" customWidth="1"/>
    <col min="15377" max="15377" width="12.453125" style="2" customWidth="1"/>
    <col min="15378" max="15378" width="14.36328125" style="2" customWidth="1"/>
    <col min="15379" max="15379" width="14" style="2"/>
    <col min="15380" max="15380" width="16.08984375" style="2" bestFit="1" customWidth="1"/>
    <col min="15381" max="15381" width="14" style="2"/>
    <col min="15382" max="15382" width="15.453125" style="2" customWidth="1"/>
    <col min="15383" max="15616" width="14" style="2"/>
    <col min="15617" max="15617" width="19.54296875" style="2" customWidth="1"/>
    <col min="15618" max="15618" width="15.26953125" style="2" customWidth="1"/>
    <col min="15619" max="15619" width="19.26953125" style="2" customWidth="1"/>
    <col min="15620" max="15620" width="15.54296875" style="2" customWidth="1"/>
    <col min="15621" max="15621" width="13.7265625" style="2" customWidth="1"/>
    <col min="15622" max="15623" width="15.54296875" style="2" customWidth="1"/>
    <col min="15624" max="15624" width="11.6328125" style="2" customWidth="1"/>
    <col min="15625" max="15625" width="13" style="2" customWidth="1"/>
    <col min="15626" max="15626" width="14.54296875" style="2" customWidth="1"/>
    <col min="15627" max="15627" width="19.54296875" style="2" customWidth="1"/>
    <col min="15628" max="15628" width="15.54296875" style="2" customWidth="1"/>
    <col min="15629" max="15629" width="12.26953125" style="2" customWidth="1"/>
    <col min="15630" max="15630" width="14.81640625" style="2" customWidth="1"/>
    <col min="15631" max="15631" width="15.08984375" style="2" customWidth="1"/>
    <col min="15632" max="15632" width="12.54296875" style="2" customWidth="1"/>
    <col min="15633" max="15633" width="12.453125" style="2" customWidth="1"/>
    <col min="15634" max="15634" width="14.36328125" style="2" customWidth="1"/>
    <col min="15635" max="15635" width="14" style="2"/>
    <col min="15636" max="15636" width="16.08984375" style="2" bestFit="1" customWidth="1"/>
    <col min="15637" max="15637" width="14" style="2"/>
    <col min="15638" max="15638" width="15.453125" style="2" customWidth="1"/>
    <col min="15639" max="15872" width="14" style="2"/>
    <col min="15873" max="15873" width="19.54296875" style="2" customWidth="1"/>
    <col min="15874" max="15874" width="15.26953125" style="2" customWidth="1"/>
    <col min="15875" max="15875" width="19.26953125" style="2" customWidth="1"/>
    <col min="15876" max="15876" width="15.54296875" style="2" customWidth="1"/>
    <col min="15877" max="15877" width="13.7265625" style="2" customWidth="1"/>
    <col min="15878" max="15879" width="15.54296875" style="2" customWidth="1"/>
    <col min="15880" max="15880" width="11.6328125" style="2" customWidth="1"/>
    <col min="15881" max="15881" width="13" style="2" customWidth="1"/>
    <col min="15882" max="15882" width="14.54296875" style="2" customWidth="1"/>
    <col min="15883" max="15883" width="19.54296875" style="2" customWidth="1"/>
    <col min="15884" max="15884" width="15.54296875" style="2" customWidth="1"/>
    <col min="15885" max="15885" width="12.26953125" style="2" customWidth="1"/>
    <col min="15886" max="15886" width="14.81640625" style="2" customWidth="1"/>
    <col min="15887" max="15887" width="15.08984375" style="2" customWidth="1"/>
    <col min="15888" max="15888" width="12.54296875" style="2" customWidth="1"/>
    <col min="15889" max="15889" width="12.453125" style="2" customWidth="1"/>
    <col min="15890" max="15890" width="14.36328125" style="2" customWidth="1"/>
    <col min="15891" max="15891" width="14" style="2"/>
    <col min="15892" max="15892" width="16.08984375" style="2" bestFit="1" customWidth="1"/>
    <col min="15893" max="15893" width="14" style="2"/>
    <col min="15894" max="15894" width="15.453125" style="2" customWidth="1"/>
    <col min="15895" max="16128" width="14" style="2"/>
    <col min="16129" max="16129" width="19.54296875" style="2" customWidth="1"/>
    <col min="16130" max="16130" width="15.26953125" style="2" customWidth="1"/>
    <col min="16131" max="16131" width="19.26953125" style="2" customWidth="1"/>
    <col min="16132" max="16132" width="15.54296875" style="2" customWidth="1"/>
    <col min="16133" max="16133" width="13.7265625" style="2" customWidth="1"/>
    <col min="16134" max="16135" width="15.54296875" style="2" customWidth="1"/>
    <col min="16136" max="16136" width="11.6328125" style="2" customWidth="1"/>
    <col min="16137" max="16137" width="13" style="2" customWidth="1"/>
    <col min="16138" max="16138" width="14.54296875" style="2" customWidth="1"/>
    <col min="16139" max="16139" width="19.54296875" style="2" customWidth="1"/>
    <col min="16140" max="16140" width="15.54296875" style="2" customWidth="1"/>
    <col min="16141" max="16141" width="12.26953125" style="2" customWidth="1"/>
    <col min="16142" max="16142" width="14.81640625" style="2" customWidth="1"/>
    <col min="16143" max="16143" width="15.08984375" style="2" customWidth="1"/>
    <col min="16144" max="16144" width="12.54296875" style="2" customWidth="1"/>
    <col min="16145" max="16145" width="12.453125" style="2" customWidth="1"/>
    <col min="16146" max="16146" width="14.36328125" style="2" customWidth="1"/>
    <col min="16147" max="16147" width="14" style="2"/>
    <col min="16148" max="16148" width="16.08984375" style="2" bestFit="1" customWidth="1"/>
    <col min="16149" max="16149" width="14" style="2"/>
    <col min="16150" max="16150" width="15.453125" style="2" customWidth="1"/>
    <col min="16151" max="16384" width="14" style="2"/>
  </cols>
  <sheetData>
    <row r="1" spans="1:40">
      <c r="AK1" s="4"/>
      <c r="AL1" s="5"/>
      <c r="AN1" s="4"/>
    </row>
    <row r="2" spans="1:40">
      <c r="AK2" s="4"/>
      <c r="AL2" s="5"/>
      <c r="AN2" s="4"/>
    </row>
    <row r="3" spans="1:40">
      <c r="AK3" s="4"/>
      <c r="AL3" s="5"/>
      <c r="AN3" s="4"/>
    </row>
    <row r="4" spans="1:40">
      <c r="AK4" s="4"/>
      <c r="AL4" s="5"/>
      <c r="AN4" s="4"/>
    </row>
    <row r="5" spans="1:40">
      <c r="AK5" s="4"/>
      <c r="AL5" s="5"/>
      <c r="AN5" s="4"/>
    </row>
    <row r="6" spans="1:40">
      <c r="AK6" s="4"/>
      <c r="AL6" s="5"/>
      <c r="AN6" s="4"/>
    </row>
    <row r="7" spans="1:40" ht="25.9" customHeight="1">
      <c r="A7" s="6" t="s">
        <v>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AK7" s="4"/>
      <c r="AL7" s="5"/>
      <c r="AN7" s="4"/>
    </row>
    <row r="8" spans="1:40" ht="25" customHeight="1">
      <c r="A8" s="7" t="s"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/>
      <c r="AK8" s="4"/>
      <c r="AL8" s="5"/>
      <c r="AN8" s="4"/>
    </row>
    <row r="9" spans="1:40" ht="5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AK9" s="4"/>
      <c r="AL9" s="5"/>
      <c r="AN9" s="4"/>
    </row>
    <row r="10" spans="1:40" ht="17.25" customHeight="1">
      <c r="A10" s="11" t="s">
        <v>5</v>
      </c>
      <c r="B10" s="12"/>
      <c r="C10" s="12"/>
      <c r="D10" s="13"/>
      <c r="E10" s="13"/>
      <c r="F10" s="13"/>
      <c r="G10" s="13"/>
      <c r="H10" s="13"/>
      <c r="I10" s="12" t="s">
        <v>6</v>
      </c>
      <c r="J10" s="12"/>
      <c r="K10" s="13"/>
      <c r="L10" s="13"/>
      <c r="M10" s="13"/>
      <c r="N10" s="13"/>
      <c r="O10" s="13"/>
      <c r="P10" s="13"/>
      <c r="R10" s="14" t="s">
        <v>7</v>
      </c>
      <c r="AK10" s="4"/>
      <c r="AL10" s="5"/>
      <c r="AN10" s="4"/>
    </row>
    <row r="11" spans="1:40" ht="22" customHeight="1">
      <c r="A11" s="15"/>
      <c r="B11" s="16" t="s">
        <v>8</v>
      </c>
      <c r="C11" s="17"/>
      <c r="D11" s="16"/>
      <c r="E11" s="16"/>
      <c r="F11" s="16"/>
      <c r="G11" s="16"/>
      <c r="H11" s="16"/>
      <c r="I11" s="18"/>
      <c r="J11" s="17" t="s">
        <v>9</v>
      </c>
      <c r="K11" s="17"/>
      <c r="L11" s="17"/>
      <c r="M11" s="17"/>
      <c r="N11" s="17"/>
      <c r="O11" s="17"/>
      <c r="P11" s="17"/>
      <c r="Q11" s="19"/>
      <c r="R11" s="15"/>
      <c r="AK11" s="4"/>
      <c r="AL11" s="5"/>
      <c r="AN11" s="4"/>
    </row>
    <row r="12" spans="1:40" ht="22" customHeight="1">
      <c r="A12" s="20"/>
      <c r="B12" s="21"/>
      <c r="C12" s="22" t="s">
        <v>10</v>
      </c>
      <c r="D12" s="23" t="s">
        <v>10</v>
      </c>
      <c r="E12" s="21"/>
      <c r="F12" s="21"/>
      <c r="G12" s="21"/>
      <c r="H12" s="21"/>
      <c r="I12" s="24"/>
      <c r="J12" s="25"/>
      <c r="K12" s="22" t="s">
        <v>10</v>
      </c>
      <c r="L12" s="22" t="s">
        <v>10</v>
      </c>
      <c r="M12" s="25"/>
      <c r="N12" s="25"/>
      <c r="O12" s="25"/>
      <c r="P12" s="25"/>
      <c r="Q12" s="26"/>
      <c r="R12" s="25"/>
      <c r="AK12" s="4"/>
      <c r="AL12" s="5"/>
      <c r="AN12" s="4"/>
    </row>
    <row r="13" spans="1:40" ht="22" customHeight="1">
      <c r="A13" s="27" t="s">
        <v>11</v>
      </c>
      <c r="B13" s="22" t="s">
        <v>12</v>
      </c>
      <c r="C13" s="22" t="s">
        <v>13</v>
      </c>
      <c r="D13" s="22" t="s">
        <v>14</v>
      </c>
      <c r="E13" s="22" t="s">
        <v>15</v>
      </c>
      <c r="F13" s="22" t="s">
        <v>16</v>
      </c>
      <c r="G13" s="22" t="s">
        <v>15</v>
      </c>
      <c r="H13" s="22" t="s">
        <v>17</v>
      </c>
      <c r="I13" s="28" t="s">
        <v>18</v>
      </c>
      <c r="J13" s="22" t="s">
        <v>12</v>
      </c>
      <c r="K13" s="22" t="s">
        <v>13</v>
      </c>
      <c r="L13" s="22" t="s">
        <v>14</v>
      </c>
      <c r="M13" s="22" t="s">
        <v>15</v>
      </c>
      <c r="N13" s="22" t="s">
        <v>16</v>
      </c>
      <c r="O13" s="22" t="s">
        <v>15</v>
      </c>
      <c r="P13" s="22" t="s">
        <v>17</v>
      </c>
      <c r="Q13" s="28" t="s">
        <v>18</v>
      </c>
      <c r="R13" s="22" t="s">
        <v>18</v>
      </c>
      <c r="AK13" s="4"/>
      <c r="AL13" s="5"/>
      <c r="AN13" s="4"/>
    </row>
    <row r="14" spans="1:40" ht="22" customHeight="1">
      <c r="A14" s="29"/>
      <c r="B14" s="30"/>
      <c r="C14" s="31" t="s">
        <v>19</v>
      </c>
      <c r="D14" s="31" t="s">
        <v>20</v>
      </c>
      <c r="E14" s="31" t="s">
        <v>20</v>
      </c>
      <c r="F14" s="31" t="s">
        <v>21</v>
      </c>
      <c r="G14" s="31" t="s">
        <v>21</v>
      </c>
      <c r="H14" s="30"/>
      <c r="I14" s="32"/>
      <c r="J14" s="30"/>
      <c r="K14" s="31" t="s">
        <v>19</v>
      </c>
      <c r="L14" s="31" t="s">
        <v>20</v>
      </c>
      <c r="M14" s="31" t="s">
        <v>20</v>
      </c>
      <c r="N14" s="31" t="s">
        <v>21</v>
      </c>
      <c r="O14" s="31" t="s">
        <v>21</v>
      </c>
      <c r="P14" s="30"/>
      <c r="Q14" s="32"/>
      <c r="R14" s="30"/>
      <c r="S14" s="33"/>
      <c r="T14" s="34" t="s">
        <v>22</v>
      </c>
      <c r="U14" s="4" t="s">
        <v>23</v>
      </c>
      <c r="V14" s="34" t="s">
        <v>24</v>
      </c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K14" s="4"/>
      <c r="AL14" s="5"/>
      <c r="AN14" s="4"/>
    </row>
    <row r="15" spans="1:40" ht="17.149999999999999" customHeight="1">
      <c r="A15" s="20" t="s">
        <v>25</v>
      </c>
      <c r="B15" s="35">
        <v>5683.1087649999999</v>
      </c>
      <c r="C15" s="35">
        <v>0</v>
      </c>
      <c r="D15" s="35">
        <v>6580.0169169199999</v>
      </c>
      <c r="E15" s="35">
        <v>4750.8182653450003</v>
      </c>
      <c r="F15" s="35">
        <v>4911.7774494349997</v>
      </c>
      <c r="G15" s="35">
        <v>1668.415</v>
      </c>
      <c r="H15" s="35">
        <v>6778.05</v>
      </c>
      <c r="I15" s="36">
        <v>30372.186396699999</v>
      </c>
      <c r="J15" s="35">
        <v>7424.9179248500004</v>
      </c>
      <c r="K15" s="35">
        <v>579.66374159999998</v>
      </c>
      <c r="L15" s="35">
        <v>7329.1680303800003</v>
      </c>
      <c r="M15" s="35">
        <v>5424.1191533000001</v>
      </c>
      <c r="N15" s="35">
        <v>2710.8443142600004</v>
      </c>
      <c r="O15" s="35">
        <v>0</v>
      </c>
      <c r="P15" s="35">
        <v>7458.7749999999996</v>
      </c>
      <c r="Q15" s="36">
        <v>30927.488164390001</v>
      </c>
      <c r="R15" s="35">
        <v>61299.674561089996</v>
      </c>
      <c r="T15" s="4" t="str">
        <f>A15</f>
        <v>Alabama</v>
      </c>
      <c r="U15" s="37">
        <v>1</v>
      </c>
      <c r="V15" s="4">
        <f>SUM(B15,D15,J15:L15)</f>
        <v>27596.875378750003</v>
      </c>
      <c r="AH15" s="38"/>
      <c r="AI15" s="38"/>
      <c r="AJ15" s="38"/>
      <c r="AK15" s="38"/>
      <c r="AL15" s="39"/>
      <c r="AM15" s="40"/>
      <c r="AN15" s="4"/>
    </row>
    <row r="16" spans="1:40" ht="17.149999999999999" customHeight="1">
      <c r="A16" s="20" t="s">
        <v>26</v>
      </c>
      <c r="B16" s="35">
        <v>860</v>
      </c>
      <c r="C16" s="35">
        <v>0</v>
      </c>
      <c r="D16" s="35">
        <v>308</v>
      </c>
      <c r="E16" s="35">
        <v>121</v>
      </c>
      <c r="F16" s="35">
        <v>456</v>
      </c>
      <c r="G16" s="35">
        <v>151</v>
      </c>
      <c r="H16" s="35">
        <v>420</v>
      </c>
      <c r="I16" s="36">
        <v>2316</v>
      </c>
      <c r="J16" s="35">
        <v>663</v>
      </c>
      <c r="K16" s="35">
        <v>0</v>
      </c>
      <c r="L16" s="35">
        <v>484</v>
      </c>
      <c r="M16" s="35">
        <v>835</v>
      </c>
      <c r="N16" s="35">
        <v>343</v>
      </c>
      <c r="O16" s="35">
        <v>0</v>
      </c>
      <c r="P16" s="35">
        <v>292</v>
      </c>
      <c r="Q16" s="36">
        <v>2617</v>
      </c>
      <c r="R16" s="35">
        <v>4933</v>
      </c>
      <c r="S16" s="41"/>
      <c r="T16" s="4" t="str">
        <f t="shared" ref="T16:T65" si="0">A16</f>
        <v>Alaska</v>
      </c>
      <c r="U16" s="37">
        <v>2</v>
      </c>
      <c r="V16" s="4">
        <f>SUM(B16,D16,J16:L16)</f>
        <v>2315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38"/>
      <c r="AI16" s="38"/>
      <c r="AJ16" s="38"/>
      <c r="AK16" s="38"/>
      <c r="AL16" s="43"/>
      <c r="AM16" s="40"/>
      <c r="AN16" s="4"/>
    </row>
    <row r="17" spans="1:40" ht="17.149999999999999" customHeight="1">
      <c r="A17" s="20" t="s">
        <v>27</v>
      </c>
      <c r="B17" s="35">
        <v>6966</v>
      </c>
      <c r="C17" s="35">
        <v>0</v>
      </c>
      <c r="D17" s="35">
        <v>2786</v>
      </c>
      <c r="E17" s="35">
        <v>2323</v>
      </c>
      <c r="F17" s="35">
        <v>2737</v>
      </c>
      <c r="G17" s="35">
        <v>516</v>
      </c>
      <c r="H17" s="35">
        <v>2913</v>
      </c>
      <c r="I17" s="36">
        <v>18241</v>
      </c>
      <c r="J17" s="35">
        <v>5920</v>
      </c>
      <c r="K17" s="35">
        <v>7404</v>
      </c>
      <c r="L17" s="35">
        <v>12568</v>
      </c>
      <c r="M17" s="35">
        <v>8015</v>
      </c>
      <c r="N17" s="35">
        <v>3109</v>
      </c>
      <c r="O17" s="35">
        <v>0</v>
      </c>
      <c r="P17" s="35">
        <v>6371</v>
      </c>
      <c r="Q17" s="36">
        <v>43387</v>
      </c>
      <c r="R17" s="35">
        <v>61628</v>
      </c>
      <c r="T17" s="4" t="str">
        <f t="shared" si="0"/>
        <v>Arizona</v>
      </c>
      <c r="U17" s="37">
        <v>4</v>
      </c>
      <c r="V17" s="4">
        <f>SUM(B17,D17,J17:L17)</f>
        <v>35644</v>
      </c>
      <c r="AH17" s="38"/>
      <c r="AI17" s="38"/>
      <c r="AJ17" s="38"/>
      <c r="AK17" s="38"/>
      <c r="AL17" s="39"/>
      <c r="AM17" s="40"/>
      <c r="AN17" s="4"/>
    </row>
    <row r="18" spans="1:40" ht="17.149999999999999" customHeight="1">
      <c r="A18" s="29" t="s">
        <v>28</v>
      </c>
      <c r="B18" s="44">
        <v>4203.6834212000003</v>
      </c>
      <c r="C18" s="44">
        <v>521.97972195</v>
      </c>
      <c r="D18" s="44">
        <v>3980.8224475499997</v>
      </c>
      <c r="E18" s="44">
        <v>2911.7327791999996</v>
      </c>
      <c r="F18" s="44">
        <v>4248.9332084999996</v>
      </c>
      <c r="G18" s="44">
        <v>751.53499999999997</v>
      </c>
      <c r="H18" s="44">
        <v>2034.875</v>
      </c>
      <c r="I18" s="45">
        <v>18653.5615784</v>
      </c>
      <c r="J18" s="44">
        <v>3985.4056759</v>
      </c>
      <c r="K18" s="44">
        <v>967.47366104999992</v>
      </c>
      <c r="L18" s="44">
        <v>3512.2363600499998</v>
      </c>
      <c r="M18" s="44">
        <v>3115.35245665</v>
      </c>
      <c r="N18" s="44">
        <v>1414.8840071</v>
      </c>
      <c r="O18" s="44">
        <v>19.410389749999961</v>
      </c>
      <c r="P18" s="44">
        <v>1485.915</v>
      </c>
      <c r="Q18" s="45">
        <v>14500.677550500001</v>
      </c>
      <c r="R18" s="44">
        <v>33154.239128900001</v>
      </c>
      <c r="T18" s="4" t="str">
        <f t="shared" si="0"/>
        <v>Arkansas</v>
      </c>
      <c r="U18" s="37">
        <v>5</v>
      </c>
      <c r="V18" s="4">
        <f>SUM(B18,D18,J18:L18)</f>
        <v>16649.62156575</v>
      </c>
      <c r="AI18" s="38"/>
      <c r="AJ18" s="38"/>
      <c r="AK18" s="38"/>
      <c r="AL18" s="39"/>
      <c r="AM18" s="40"/>
      <c r="AN18" s="4"/>
    </row>
    <row r="19" spans="1:40" ht="17.149999999999999" customHeight="1">
      <c r="A19" s="20" t="s">
        <v>29</v>
      </c>
      <c r="B19" s="35">
        <v>17541</v>
      </c>
      <c r="C19" s="35">
        <v>0</v>
      </c>
      <c r="D19" s="35">
        <v>16324</v>
      </c>
      <c r="E19" s="35">
        <v>8982</v>
      </c>
      <c r="F19" s="35">
        <v>9828</v>
      </c>
      <c r="G19" s="35">
        <v>2655</v>
      </c>
      <c r="H19" s="35">
        <v>2873</v>
      </c>
      <c r="I19" s="36">
        <v>58203</v>
      </c>
      <c r="J19" s="35">
        <v>68191</v>
      </c>
      <c r="K19" s="35">
        <v>54324</v>
      </c>
      <c r="L19" s="35">
        <v>58983</v>
      </c>
      <c r="M19" s="35">
        <v>48798</v>
      </c>
      <c r="N19" s="35">
        <v>18485</v>
      </c>
      <c r="O19" s="35">
        <v>0</v>
      </c>
      <c r="P19" s="35">
        <v>17502</v>
      </c>
      <c r="Q19" s="36">
        <v>266283</v>
      </c>
      <c r="R19" s="35">
        <v>324486</v>
      </c>
      <c r="S19" s="46"/>
      <c r="T19" s="4" t="str">
        <f t="shared" si="0"/>
        <v>California</v>
      </c>
      <c r="U19" s="37">
        <v>6</v>
      </c>
      <c r="V19" s="4">
        <f>SUM(B19,D19,J19:L19)</f>
        <v>215363</v>
      </c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38"/>
      <c r="AI19" s="38"/>
      <c r="AJ19" s="38"/>
      <c r="AK19" s="38"/>
      <c r="AL19" s="43"/>
      <c r="AM19" s="40"/>
      <c r="AN19" s="4"/>
    </row>
    <row r="20" spans="1:40" ht="17.149999999999999" customHeight="1">
      <c r="A20" s="20" t="s">
        <v>30</v>
      </c>
      <c r="B20" s="35">
        <v>4289.5770535000001</v>
      </c>
      <c r="C20" s="35">
        <v>0</v>
      </c>
      <c r="D20" s="35">
        <v>3886.1227084499997</v>
      </c>
      <c r="E20" s="35">
        <v>2497.1877084000002</v>
      </c>
      <c r="F20" s="35">
        <v>1700.4917475</v>
      </c>
      <c r="G20" s="35">
        <v>727.81</v>
      </c>
      <c r="H20" s="35">
        <v>1455.62</v>
      </c>
      <c r="I20" s="36">
        <v>14556.809217850001</v>
      </c>
      <c r="J20" s="35">
        <v>7256.2657365000014</v>
      </c>
      <c r="K20" s="35">
        <v>4302.6025895000002</v>
      </c>
      <c r="L20" s="35">
        <v>8884.1056538499979</v>
      </c>
      <c r="M20" s="35">
        <v>5343.5408408000003</v>
      </c>
      <c r="N20" s="35">
        <v>2719.9179792</v>
      </c>
      <c r="O20" s="35">
        <v>0</v>
      </c>
      <c r="P20" s="35">
        <v>3167.105</v>
      </c>
      <c r="Q20" s="36">
        <v>31673.537799850001</v>
      </c>
      <c r="R20" s="35">
        <v>46230.347017699998</v>
      </c>
      <c r="T20" s="4" t="str">
        <f t="shared" si="0"/>
        <v>Colorado</v>
      </c>
      <c r="U20" s="37">
        <v>8</v>
      </c>
      <c r="V20" s="4">
        <f>SUM(B20,D20,J20:L20)</f>
        <v>28618.673741799998</v>
      </c>
      <c r="AH20" s="38"/>
      <c r="AI20" s="38"/>
      <c r="AJ20" s="38"/>
      <c r="AK20" s="38"/>
      <c r="AL20" s="39"/>
      <c r="AM20" s="40"/>
      <c r="AN20" s="4"/>
    </row>
    <row r="21" spans="1:40" ht="17.149999999999999" customHeight="1">
      <c r="A21" s="20" t="s">
        <v>31</v>
      </c>
      <c r="B21" s="35">
        <v>718</v>
      </c>
      <c r="C21" s="35">
        <v>0</v>
      </c>
      <c r="D21" s="35">
        <v>811</v>
      </c>
      <c r="E21" s="35">
        <v>487</v>
      </c>
      <c r="F21" s="35">
        <v>1025</v>
      </c>
      <c r="G21" s="35">
        <v>154</v>
      </c>
      <c r="H21" s="35">
        <v>776</v>
      </c>
      <c r="I21" s="36">
        <v>3971</v>
      </c>
      <c r="J21" s="35">
        <v>9562</v>
      </c>
      <c r="K21" s="35">
        <v>3881</v>
      </c>
      <c r="L21" s="35">
        <v>3724</v>
      </c>
      <c r="M21" s="35">
        <v>5190</v>
      </c>
      <c r="N21" s="35">
        <v>2536</v>
      </c>
      <c r="O21" s="35">
        <v>0</v>
      </c>
      <c r="P21" s="35">
        <v>2556</v>
      </c>
      <c r="Q21" s="36">
        <v>27449</v>
      </c>
      <c r="R21" s="35">
        <v>31420</v>
      </c>
      <c r="S21" s="41"/>
      <c r="T21" s="4" t="str">
        <f t="shared" si="0"/>
        <v>Connecticut</v>
      </c>
      <c r="U21" s="37">
        <v>9</v>
      </c>
      <c r="V21" s="4">
        <f>SUM(B21,D21,J21:L21)</f>
        <v>18696</v>
      </c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38"/>
      <c r="AI21" s="38"/>
      <c r="AJ21" s="38"/>
      <c r="AK21" s="38"/>
      <c r="AL21" s="43"/>
      <c r="AM21" s="40"/>
      <c r="AN21" s="4"/>
    </row>
    <row r="22" spans="1:40" ht="17.149999999999999" customHeight="1">
      <c r="A22" s="29" t="s">
        <v>32</v>
      </c>
      <c r="B22" s="44">
        <v>0</v>
      </c>
      <c r="C22" s="44">
        <v>0</v>
      </c>
      <c r="D22" s="44">
        <v>1330</v>
      </c>
      <c r="E22" s="44">
        <v>270</v>
      </c>
      <c r="F22" s="44">
        <v>614</v>
      </c>
      <c r="G22" s="44">
        <v>108</v>
      </c>
      <c r="H22" s="44">
        <v>420</v>
      </c>
      <c r="I22" s="45">
        <v>2742</v>
      </c>
      <c r="J22" s="44">
        <v>1230</v>
      </c>
      <c r="K22" s="44">
        <v>443</v>
      </c>
      <c r="L22" s="44">
        <v>1801</v>
      </c>
      <c r="M22" s="44">
        <v>968</v>
      </c>
      <c r="N22" s="44">
        <v>756</v>
      </c>
      <c r="O22" s="44">
        <v>0</v>
      </c>
      <c r="P22" s="44">
        <v>1140</v>
      </c>
      <c r="Q22" s="45">
        <v>6338</v>
      </c>
      <c r="R22" s="44">
        <v>9080</v>
      </c>
      <c r="S22" s="46"/>
      <c r="T22" s="4" t="str">
        <f t="shared" si="0"/>
        <v>Delaware</v>
      </c>
      <c r="U22" s="37">
        <v>10</v>
      </c>
      <c r="V22" s="4">
        <f>SUM(B22,D22,J22:L22)</f>
        <v>4804</v>
      </c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38"/>
      <c r="AI22" s="38"/>
      <c r="AJ22" s="38"/>
      <c r="AK22" s="38"/>
      <c r="AL22" s="43"/>
      <c r="AM22" s="40"/>
      <c r="AN22" s="4"/>
    </row>
    <row r="23" spans="1:40" ht="17.149999999999999" customHeight="1">
      <c r="A23" s="20" t="s">
        <v>33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v>0</v>
      </c>
      <c r="J23" s="35">
        <v>431</v>
      </c>
      <c r="K23" s="35">
        <v>353</v>
      </c>
      <c r="L23" s="35">
        <v>1053</v>
      </c>
      <c r="M23" s="35">
        <v>740</v>
      </c>
      <c r="N23" s="35">
        <v>297</v>
      </c>
      <c r="O23" s="35">
        <v>0</v>
      </c>
      <c r="P23" s="35">
        <v>734</v>
      </c>
      <c r="Q23" s="36">
        <v>3608</v>
      </c>
      <c r="R23" s="35">
        <v>3608</v>
      </c>
      <c r="S23" s="41"/>
      <c r="T23" s="4" t="str">
        <f t="shared" si="0"/>
        <v>Dist. of Columbia</v>
      </c>
      <c r="U23" s="37">
        <v>11</v>
      </c>
      <c r="V23" s="4">
        <f>SUM(B23,D23,J23:L23)</f>
        <v>1837</v>
      </c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38"/>
      <c r="AI23" s="38"/>
      <c r="AJ23" s="38"/>
      <c r="AK23" s="38"/>
      <c r="AL23" s="43"/>
      <c r="AM23" s="40"/>
      <c r="AN23" s="4"/>
    </row>
    <row r="24" spans="1:40" ht="17.149999999999999" customHeight="1">
      <c r="A24" s="20" t="s">
        <v>34</v>
      </c>
      <c r="B24" s="35">
        <v>9505.1216977849999</v>
      </c>
      <c r="C24" s="35">
        <v>1901.8174452099997</v>
      </c>
      <c r="D24" s="35">
        <v>8113.4267641050001</v>
      </c>
      <c r="E24" s="35">
        <v>4190.566006305</v>
      </c>
      <c r="F24" s="35">
        <v>3692.53987108</v>
      </c>
      <c r="G24" s="35">
        <v>1789.96</v>
      </c>
      <c r="H24" s="35">
        <v>6418.5249999999996</v>
      </c>
      <c r="I24" s="36">
        <v>35611.956784485003</v>
      </c>
      <c r="J24" s="35">
        <v>24269.019346860001</v>
      </c>
      <c r="K24" s="35">
        <v>12279.871497575001</v>
      </c>
      <c r="L24" s="35">
        <v>38821.515483445</v>
      </c>
      <c r="M24" s="35">
        <v>28607.448528879962</v>
      </c>
      <c r="N24" s="35">
        <v>20420.228481439997</v>
      </c>
      <c r="O24" s="35">
        <v>0</v>
      </c>
      <c r="P24" s="35">
        <v>36369.33</v>
      </c>
      <c r="Q24" s="36">
        <v>160767.41333819996</v>
      </c>
      <c r="R24" s="35">
        <v>196379.37012268495</v>
      </c>
      <c r="T24" s="4" t="str">
        <f t="shared" si="0"/>
        <v>Florida</v>
      </c>
      <c r="U24" s="37">
        <v>12</v>
      </c>
      <c r="V24" s="4">
        <f>SUM(B24,D24,J24:L24)</f>
        <v>92988.95478977001</v>
      </c>
      <c r="AH24" s="38"/>
      <c r="AI24" s="38"/>
      <c r="AJ24" s="38"/>
      <c r="AK24" s="38"/>
      <c r="AL24" s="39"/>
      <c r="AM24" s="40"/>
      <c r="AN24" s="4"/>
    </row>
    <row r="25" spans="1:40" ht="17.149999999999999" customHeight="1">
      <c r="A25" s="20" t="s">
        <v>35</v>
      </c>
      <c r="B25" s="35">
        <v>9671</v>
      </c>
      <c r="C25" s="35">
        <v>0</v>
      </c>
      <c r="D25" s="35">
        <v>6067</v>
      </c>
      <c r="E25" s="35">
        <v>6531</v>
      </c>
      <c r="F25" s="35">
        <v>5950</v>
      </c>
      <c r="G25" s="35">
        <v>1753</v>
      </c>
      <c r="H25" s="35">
        <v>8709</v>
      </c>
      <c r="I25" s="36">
        <v>38681</v>
      </c>
      <c r="J25" s="35">
        <v>19203</v>
      </c>
      <c r="K25" s="35">
        <v>2916</v>
      </c>
      <c r="L25" s="35">
        <v>12425</v>
      </c>
      <c r="M25" s="35">
        <v>15480</v>
      </c>
      <c r="N25" s="35">
        <v>4876</v>
      </c>
      <c r="O25" s="35">
        <v>0</v>
      </c>
      <c r="P25" s="35">
        <v>15677</v>
      </c>
      <c r="Q25" s="36">
        <v>70577</v>
      </c>
      <c r="R25" s="35">
        <v>109258</v>
      </c>
      <c r="S25" s="46"/>
      <c r="T25" s="4" t="str">
        <f t="shared" si="0"/>
        <v>Georgia</v>
      </c>
      <c r="U25" s="37">
        <v>13</v>
      </c>
      <c r="V25" s="4">
        <f>SUM(B25,D25,J25:L25)</f>
        <v>50282</v>
      </c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38"/>
      <c r="AI25" s="38"/>
      <c r="AJ25" s="38"/>
      <c r="AK25" s="38"/>
      <c r="AL25" s="43"/>
      <c r="AM25" s="40"/>
      <c r="AN25" s="4"/>
    </row>
    <row r="26" spans="1:40" ht="17.149999999999999" customHeight="1">
      <c r="A26" s="29" t="s">
        <v>36</v>
      </c>
      <c r="B26" s="44">
        <v>113</v>
      </c>
      <c r="C26" s="44">
        <v>0</v>
      </c>
      <c r="D26" s="44">
        <v>525</v>
      </c>
      <c r="E26" s="44">
        <v>624</v>
      </c>
      <c r="F26" s="44">
        <v>285</v>
      </c>
      <c r="G26" s="44">
        <v>34</v>
      </c>
      <c r="H26" s="44">
        <v>842</v>
      </c>
      <c r="I26" s="45">
        <v>2423</v>
      </c>
      <c r="J26" s="44">
        <v>1786</v>
      </c>
      <c r="K26" s="44">
        <v>513</v>
      </c>
      <c r="L26" s="44">
        <v>1877</v>
      </c>
      <c r="M26" s="44">
        <v>693</v>
      </c>
      <c r="N26" s="44">
        <v>923</v>
      </c>
      <c r="O26" s="44">
        <v>0</v>
      </c>
      <c r="P26" s="44">
        <v>1758</v>
      </c>
      <c r="Q26" s="45">
        <v>7550</v>
      </c>
      <c r="R26" s="44">
        <v>9973</v>
      </c>
      <c r="S26" s="41"/>
      <c r="T26" s="4" t="str">
        <f t="shared" si="0"/>
        <v>Hawaii</v>
      </c>
      <c r="U26" s="37">
        <v>15</v>
      </c>
      <c r="V26" s="4">
        <f>SUM(B26,D26,J26:L26)</f>
        <v>4814</v>
      </c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38"/>
      <c r="AI26" s="38"/>
      <c r="AJ26" s="38"/>
      <c r="AK26" s="38"/>
      <c r="AL26" s="43"/>
      <c r="AM26" s="40"/>
      <c r="AN26" s="4"/>
    </row>
    <row r="27" spans="1:40" ht="17.149999999999999" customHeight="1">
      <c r="A27" s="20" t="s">
        <v>37</v>
      </c>
      <c r="B27" s="35">
        <v>2193</v>
      </c>
      <c r="C27" s="35">
        <v>0</v>
      </c>
      <c r="D27" s="35">
        <v>2179</v>
      </c>
      <c r="E27" s="35">
        <v>1069</v>
      </c>
      <c r="F27" s="35">
        <v>1441</v>
      </c>
      <c r="G27" s="35">
        <v>243</v>
      </c>
      <c r="H27" s="35">
        <v>2338</v>
      </c>
      <c r="I27" s="36">
        <v>9463</v>
      </c>
      <c r="J27" s="35">
        <v>1291</v>
      </c>
      <c r="K27" s="35">
        <v>0</v>
      </c>
      <c r="L27" s="35">
        <v>2083</v>
      </c>
      <c r="M27" s="35">
        <v>1301</v>
      </c>
      <c r="N27" s="35">
        <v>456</v>
      </c>
      <c r="O27" s="35">
        <v>0</v>
      </c>
      <c r="P27" s="35">
        <v>937</v>
      </c>
      <c r="Q27" s="36">
        <v>6068</v>
      </c>
      <c r="R27" s="35">
        <v>15531</v>
      </c>
      <c r="S27" s="46"/>
      <c r="T27" s="4" t="str">
        <f t="shared" si="0"/>
        <v>Idaho</v>
      </c>
      <c r="U27" s="37">
        <v>16</v>
      </c>
      <c r="V27" s="4">
        <f>SUM(B27,D27,J27:L27)</f>
        <v>7746</v>
      </c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38"/>
      <c r="AI27" s="38"/>
      <c r="AJ27" s="38"/>
      <c r="AK27" s="38"/>
      <c r="AL27" s="43"/>
      <c r="AM27" s="40"/>
      <c r="AN27" s="4"/>
    </row>
    <row r="28" spans="1:40" ht="17.149999999999999" customHeight="1">
      <c r="A28" s="20" t="s">
        <v>38</v>
      </c>
      <c r="B28" s="35">
        <v>8844</v>
      </c>
      <c r="C28" s="35">
        <v>0</v>
      </c>
      <c r="D28" s="35">
        <v>3821</v>
      </c>
      <c r="E28" s="35">
        <v>4652</v>
      </c>
      <c r="F28" s="35">
        <v>5450</v>
      </c>
      <c r="G28" s="35">
        <v>418</v>
      </c>
      <c r="H28" s="35">
        <v>3896</v>
      </c>
      <c r="I28" s="36">
        <v>27081</v>
      </c>
      <c r="J28" s="35">
        <v>22670</v>
      </c>
      <c r="K28" s="35">
        <v>1196</v>
      </c>
      <c r="L28" s="35">
        <v>21040</v>
      </c>
      <c r="M28" s="35">
        <v>15561</v>
      </c>
      <c r="N28" s="35">
        <v>8574</v>
      </c>
      <c r="O28" s="35">
        <v>0</v>
      </c>
      <c r="P28" s="35">
        <v>9724</v>
      </c>
      <c r="Q28" s="36">
        <v>78765</v>
      </c>
      <c r="R28" s="35">
        <v>105846</v>
      </c>
      <c r="S28" s="41"/>
      <c r="T28" s="4" t="str">
        <f t="shared" si="0"/>
        <v>Illinois</v>
      </c>
      <c r="U28" s="37">
        <v>17</v>
      </c>
      <c r="V28" s="4">
        <f>SUM(B28,D28,J28:L28)</f>
        <v>57571</v>
      </c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38"/>
      <c r="AI28" s="38"/>
      <c r="AJ28" s="38"/>
      <c r="AK28" s="38"/>
      <c r="AL28" s="43"/>
      <c r="AM28" s="40"/>
      <c r="AN28" s="4"/>
    </row>
    <row r="29" spans="1:40" ht="17.149999999999999" customHeight="1">
      <c r="A29" s="20" t="s">
        <v>39</v>
      </c>
      <c r="B29" s="35">
        <v>7014</v>
      </c>
      <c r="C29" s="35">
        <v>0</v>
      </c>
      <c r="D29" s="35">
        <v>4654</v>
      </c>
      <c r="E29" s="35">
        <v>3334</v>
      </c>
      <c r="F29" s="35">
        <v>6731</v>
      </c>
      <c r="G29" s="35">
        <v>1916</v>
      </c>
      <c r="H29" s="35">
        <v>4925</v>
      </c>
      <c r="I29" s="36">
        <v>28574</v>
      </c>
      <c r="J29" s="35">
        <v>9712</v>
      </c>
      <c r="K29" s="35">
        <v>1304</v>
      </c>
      <c r="L29" s="35">
        <v>10626</v>
      </c>
      <c r="M29" s="35">
        <v>7673</v>
      </c>
      <c r="N29" s="35">
        <v>6087</v>
      </c>
      <c r="O29" s="35">
        <v>0</v>
      </c>
      <c r="P29" s="35">
        <v>12652</v>
      </c>
      <c r="Q29" s="36">
        <v>48054</v>
      </c>
      <c r="R29" s="35">
        <v>76628</v>
      </c>
      <c r="S29" s="46"/>
      <c r="T29" s="4" t="str">
        <f t="shared" si="0"/>
        <v>Indiana</v>
      </c>
      <c r="U29" s="37">
        <v>18</v>
      </c>
      <c r="V29" s="4">
        <f>SUM(B29,D29,J29:L29)</f>
        <v>33310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38"/>
      <c r="AI29" s="38"/>
      <c r="AJ29" s="38"/>
      <c r="AK29" s="38"/>
      <c r="AL29" s="43"/>
      <c r="AM29" s="40"/>
      <c r="AN29" s="4"/>
    </row>
    <row r="30" spans="1:40" ht="17.149999999999999" customHeight="1">
      <c r="A30" s="29" t="s">
        <v>40</v>
      </c>
      <c r="B30" s="44">
        <v>4679</v>
      </c>
      <c r="C30" s="44">
        <v>0</v>
      </c>
      <c r="D30" s="44">
        <v>5617</v>
      </c>
      <c r="E30" s="44">
        <v>2619</v>
      </c>
      <c r="F30" s="44">
        <v>3407</v>
      </c>
      <c r="G30" s="44">
        <v>871</v>
      </c>
      <c r="H30" s="44">
        <v>1561</v>
      </c>
      <c r="I30" s="45">
        <v>18754</v>
      </c>
      <c r="J30" s="44">
        <v>2529</v>
      </c>
      <c r="K30" s="44">
        <v>0</v>
      </c>
      <c r="L30" s="44">
        <v>3593</v>
      </c>
      <c r="M30" s="44">
        <v>3262</v>
      </c>
      <c r="N30" s="44">
        <v>1027</v>
      </c>
      <c r="O30" s="44">
        <v>0</v>
      </c>
      <c r="P30" s="44">
        <v>1900</v>
      </c>
      <c r="Q30" s="45">
        <v>12311</v>
      </c>
      <c r="R30" s="44">
        <v>31065</v>
      </c>
      <c r="S30" s="41"/>
      <c r="T30" s="4" t="str">
        <f t="shared" si="0"/>
        <v>Iowa</v>
      </c>
      <c r="U30" s="37">
        <v>19</v>
      </c>
      <c r="V30" s="4">
        <f>SUM(B30,D30,J30:L30)</f>
        <v>16418</v>
      </c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38"/>
      <c r="AI30" s="38"/>
      <c r="AJ30" s="38"/>
      <c r="AK30" s="38"/>
      <c r="AL30" s="43"/>
      <c r="AM30" s="40"/>
      <c r="AN30" s="4"/>
    </row>
    <row r="31" spans="1:40" ht="17.149999999999999" customHeight="1">
      <c r="A31" s="20" t="s">
        <v>41</v>
      </c>
      <c r="B31" s="35">
        <v>3166.6793515999998</v>
      </c>
      <c r="C31" s="35">
        <v>0</v>
      </c>
      <c r="D31" s="35">
        <v>4389.9215705249999</v>
      </c>
      <c r="E31" s="35">
        <v>2246.9940035749996</v>
      </c>
      <c r="F31" s="35">
        <v>2714.3896271500003</v>
      </c>
      <c r="G31" s="35">
        <v>253.31</v>
      </c>
      <c r="H31" s="35">
        <v>1680.46</v>
      </c>
      <c r="I31" s="36">
        <v>14451.754552849998</v>
      </c>
      <c r="J31" s="35">
        <v>3613.1213416999999</v>
      </c>
      <c r="K31" s="35">
        <v>1774.5550728000001</v>
      </c>
      <c r="L31" s="35">
        <v>3597.8344701000001</v>
      </c>
      <c r="M31" s="35">
        <v>2926.9609350749997</v>
      </c>
      <c r="N31" s="35">
        <v>1184.1389239499999</v>
      </c>
      <c r="O31" s="35">
        <v>0</v>
      </c>
      <c r="P31" s="35">
        <v>1948.37</v>
      </c>
      <c r="Q31" s="36">
        <v>15044.980743625001</v>
      </c>
      <c r="R31" s="35">
        <v>29496.735296474999</v>
      </c>
      <c r="T31" s="4" t="str">
        <f t="shared" si="0"/>
        <v>Kansas</v>
      </c>
      <c r="U31" s="37">
        <v>20</v>
      </c>
      <c r="V31" s="4">
        <f>SUM(B31,D31,J31:L31)</f>
        <v>16542.111806724999</v>
      </c>
      <c r="AH31" s="38"/>
      <c r="AI31" s="38"/>
      <c r="AJ31" s="38"/>
      <c r="AK31" s="38"/>
      <c r="AL31" s="39"/>
      <c r="AM31" s="40"/>
      <c r="AN31" s="4"/>
    </row>
    <row r="32" spans="1:40" ht="17.149999999999999" customHeight="1">
      <c r="A32" s="20" t="s">
        <v>42</v>
      </c>
      <c r="B32" s="35">
        <v>6592</v>
      </c>
      <c r="C32" s="35">
        <v>0</v>
      </c>
      <c r="D32" s="35">
        <v>7006</v>
      </c>
      <c r="E32" s="35">
        <v>2867</v>
      </c>
      <c r="F32" s="35">
        <v>4941</v>
      </c>
      <c r="G32" s="35">
        <v>2408</v>
      </c>
      <c r="H32" s="35">
        <v>3493</v>
      </c>
      <c r="I32" s="36">
        <v>27307</v>
      </c>
      <c r="J32" s="35">
        <v>5951</v>
      </c>
      <c r="K32" s="35">
        <v>792</v>
      </c>
      <c r="L32" s="35">
        <v>5679</v>
      </c>
      <c r="M32" s="35">
        <v>3612</v>
      </c>
      <c r="N32" s="35">
        <v>1708</v>
      </c>
      <c r="O32" s="35">
        <v>0</v>
      </c>
      <c r="P32" s="35">
        <v>2306</v>
      </c>
      <c r="Q32" s="36">
        <v>20048</v>
      </c>
      <c r="R32" s="35">
        <v>47355</v>
      </c>
      <c r="S32" s="46"/>
      <c r="T32" s="4" t="str">
        <f t="shared" si="0"/>
        <v>Kentucky</v>
      </c>
      <c r="U32" s="37">
        <v>21</v>
      </c>
      <c r="V32" s="4">
        <f>SUM(B32,D32,J32:L32)</f>
        <v>26020</v>
      </c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38"/>
      <c r="AI32" s="38"/>
      <c r="AJ32" s="38"/>
      <c r="AK32" s="38"/>
      <c r="AL32" s="43"/>
      <c r="AM32" s="40"/>
      <c r="AN32" s="4"/>
    </row>
    <row r="33" spans="1:40" ht="17.149999999999999" customHeight="1">
      <c r="A33" s="20" t="s">
        <v>43</v>
      </c>
      <c r="B33" s="35">
        <v>5416</v>
      </c>
      <c r="C33" s="35">
        <v>0</v>
      </c>
      <c r="D33" s="35">
        <v>2503</v>
      </c>
      <c r="E33" s="35">
        <v>2991</v>
      </c>
      <c r="F33" s="35">
        <v>4326</v>
      </c>
      <c r="G33" s="35">
        <v>1484</v>
      </c>
      <c r="H33" s="35">
        <v>2639</v>
      </c>
      <c r="I33" s="36">
        <v>19359</v>
      </c>
      <c r="J33" s="35">
        <v>7187</v>
      </c>
      <c r="K33" s="35">
        <v>560</v>
      </c>
      <c r="L33" s="35">
        <v>7521</v>
      </c>
      <c r="M33" s="35">
        <v>6024</v>
      </c>
      <c r="N33" s="35">
        <v>2810</v>
      </c>
      <c r="O33" s="35">
        <v>0</v>
      </c>
      <c r="P33" s="35">
        <v>1402</v>
      </c>
      <c r="Q33" s="36">
        <v>25504</v>
      </c>
      <c r="R33" s="35">
        <v>44863</v>
      </c>
      <c r="S33" s="41"/>
      <c r="T33" s="4" t="str">
        <f t="shared" si="0"/>
        <v>Louisiana</v>
      </c>
      <c r="U33" s="37">
        <v>22</v>
      </c>
      <c r="V33" s="4">
        <f>SUM(B33,D33,J33:L33)</f>
        <v>23187</v>
      </c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38"/>
      <c r="AI33" s="38"/>
      <c r="AJ33" s="38"/>
      <c r="AK33" s="38"/>
      <c r="AL33" s="43"/>
      <c r="AM33" s="40"/>
      <c r="AN33" s="4"/>
    </row>
    <row r="34" spans="1:40" ht="17.149999999999999" customHeight="1">
      <c r="A34" s="29" t="s">
        <v>44</v>
      </c>
      <c r="B34" s="44">
        <v>2171</v>
      </c>
      <c r="C34" s="44">
        <v>0</v>
      </c>
      <c r="D34" s="44">
        <v>1890</v>
      </c>
      <c r="E34" s="44">
        <v>1745</v>
      </c>
      <c r="F34" s="44">
        <v>2351</v>
      </c>
      <c r="G34" s="44">
        <v>855</v>
      </c>
      <c r="H34" s="44">
        <v>1430</v>
      </c>
      <c r="I34" s="45">
        <v>10442</v>
      </c>
      <c r="J34" s="44">
        <v>805</v>
      </c>
      <c r="K34" s="44">
        <v>156</v>
      </c>
      <c r="L34" s="44">
        <v>742</v>
      </c>
      <c r="M34" s="44">
        <v>950</v>
      </c>
      <c r="N34" s="44">
        <v>971</v>
      </c>
      <c r="O34" s="44">
        <v>0</v>
      </c>
      <c r="P34" s="44">
        <v>425</v>
      </c>
      <c r="Q34" s="45">
        <v>4049</v>
      </c>
      <c r="R34" s="44">
        <v>14491</v>
      </c>
      <c r="S34" s="46"/>
      <c r="T34" s="4" t="str">
        <f t="shared" si="0"/>
        <v>Maine</v>
      </c>
      <c r="U34" s="37">
        <v>23</v>
      </c>
      <c r="V34" s="4">
        <f>SUM(B34,D34,J34:L34)</f>
        <v>5764</v>
      </c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38"/>
      <c r="AI34" s="38"/>
      <c r="AJ34" s="38"/>
      <c r="AK34" s="38"/>
      <c r="AL34" s="43"/>
      <c r="AM34" s="40"/>
      <c r="AN34" s="4"/>
    </row>
    <row r="35" spans="1:40" ht="17.149999999999999" customHeight="1">
      <c r="A35" s="20" t="s">
        <v>45</v>
      </c>
      <c r="B35" s="35">
        <v>3539</v>
      </c>
      <c r="C35" s="35">
        <v>0</v>
      </c>
      <c r="D35" s="35">
        <v>3464</v>
      </c>
      <c r="E35" s="35">
        <v>2208</v>
      </c>
      <c r="F35" s="35">
        <v>1994</v>
      </c>
      <c r="G35" s="35">
        <v>1245</v>
      </c>
      <c r="H35" s="35">
        <v>1641</v>
      </c>
      <c r="I35" s="36">
        <v>14091</v>
      </c>
      <c r="J35" s="35">
        <v>13426</v>
      </c>
      <c r="K35" s="35">
        <v>5555</v>
      </c>
      <c r="L35" s="35">
        <v>9905</v>
      </c>
      <c r="M35" s="35">
        <v>6029</v>
      </c>
      <c r="N35" s="35">
        <v>3308</v>
      </c>
      <c r="O35" s="35">
        <v>0</v>
      </c>
      <c r="P35" s="35">
        <v>2979</v>
      </c>
      <c r="Q35" s="36">
        <v>41202</v>
      </c>
      <c r="R35" s="35">
        <v>55293</v>
      </c>
      <c r="S35" s="41"/>
      <c r="T35" s="4" t="str">
        <f t="shared" si="0"/>
        <v>Maryland</v>
      </c>
      <c r="U35" s="37">
        <v>24</v>
      </c>
      <c r="V35" s="4">
        <f>SUM(B35,D35,J35:L35)</f>
        <v>35889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38"/>
      <c r="AI35" s="38"/>
      <c r="AJ35" s="38"/>
      <c r="AK35" s="38"/>
      <c r="AL35" s="43"/>
      <c r="AM35" s="40"/>
      <c r="AN35" s="4"/>
    </row>
    <row r="36" spans="1:40" ht="17.149999999999999" customHeight="1">
      <c r="A36" s="20" t="s">
        <v>46</v>
      </c>
      <c r="B36" s="35">
        <v>1373</v>
      </c>
      <c r="C36" s="35">
        <v>0</v>
      </c>
      <c r="D36" s="35">
        <v>786</v>
      </c>
      <c r="E36" s="35">
        <v>589</v>
      </c>
      <c r="F36" s="35">
        <v>690</v>
      </c>
      <c r="G36" s="35">
        <v>155</v>
      </c>
      <c r="H36" s="35">
        <v>691</v>
      </c>
      <c r="I36" s="36">
        <v>4284</v>
      </c>
      <c r="J36" s="35">
        <v>15098</v>
      </c>
      <c r="K36" s="35">
        <v>5687</v>
      </c>
      <c r="L36" s="35">
        <v>10815</v>
      </c>
      <c r="M36" s="35">
        <v>8678</v>
      </c>
      <c r="N36" s="35">
        <v>2855</v>
      </c>
      <c r="O36" s="35">
        <v>0</v>
      </c>
      <c r="P36" s="35">
        <v>7395</v>
      </c>
      <c r="Q36" s="36">
        <v>50528</v>
      </c>
      <c r="R36" s="35">
        <v>54812</v>
      </c>
      <c r="S36" s="46"/>
      <c r="T36" s="4" t="str">
        <f t="shared" si="0"/>
        <v>Massachusetts</v>
      </c>
      <c r="U36" s="37">
        <v>25</v>
      </c>
      <c r="V36" s="4">
        <f>SUM(B36,D36,J36:L36)</f>
        <v>33759</v>
      </c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38"/>
      <c r="AI36" s="38"/>
      <c r="AJ36" s="38"/>
      <c r="AK36" s="38"/>
      <c r="AL36" s="43"/>
      <c r="AM36" s="40"/>
      <c r="AN36" s="4"/>
    </row>
    <row r="37" spans="1:40" ht="17.149999999999999" customHeight="1">
      <c r="A37" s="20" t="s">
        <v>47</v>
      </c>
      <c r="B37" s="35">
        <v>5276</v>
      </c>
      <c r="C37" s="35">
        <v>0</v>
      </c>
      <c r="D37" s="35">
        <v>6760</v>
      </c>
      <c r="E37" s="35">
        <v>7034</v>
      </c>
      <c r="F37" s="35">
        <v>9042</v>
      </c>
      <c r="G37" s="35">
        <v>957</v>
      </c>
      <c r="H37" s="35">
        <v>2375</v>
      </c>
      <c r="I37" s="36">
        <v>31444</v>
      </c>
      <c r="J37" s="35">
        <v>15389</v>
      </c>
      <c r="K37" s="35">
        <v>5457</v>
      </c>
      <c r="L37" s="35">
        <v>16892</v>
      </c>
      <c r="M37" s="35">
        <v>15815</v>
      </c>
      <c r="N37" s="35">
        <v>4890</v>
      </c>
      <c r="O37" s="35">
        <v>0</v>
      </c>
      <c r="P37" s="35">
        <v>6882</v>
      </c>
      <c r="Q37" s="36">
        <v>65325</v>
      </c>
      <c r="R37" s="35">
        <v>96769</v>
      </c>
      <c r="S37" s="41"/>
      <c r="T37" s="4" t="str">
        <f t="shared" si="0"/>
        <v>Michigan</v>
      </c>
      <c r="U37" s="37">
        <v>26</v>
      </c>
      <c r="V37" s="4">
        <f>SUM(B37,D37,J37:L37)</f>
        <v>49774</v>
      </c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38"/>
      <c r="AI37" s="38"/>
      <c r="AJ37" s="38"/>
      <c r="AK37" s="38"/>
      <c r="AL37" s="43"/>
      <c r="AM37" s="40"/>
      <c r="AN37" s="4"/>
    </row>
    <row r="38" spans="1:40" ht="17.149999999999999" customHeight="1">
      <c r="A38" s="29" t="s">
        <v>48</v>
      </c>
      <c r="B38" s="44">
        <v>4164.8761430000004</v>
      </c>
      <c r="C38" s="44">
        <v>4.7589400800000003</v>
      </c>
      <c r="D38" s="44">
        <v>7282.4762330000003</v>
      </c>
      <c r="E38" s="44">
        <v>4931.1100509999997</v>
      </c>
      <c r="F38" s="44">
        <v>4266.4059960000004</v>
      </c>
      <c r="G38" s="44">
        <v>1346.2548750000001</v>
      </c>
      <c r="H38" s="44">
        <v>2583.2660019999998</v>
      </c>
      <c r="I38" s="45">
        <v>24579.148240080001</v>
      </c>
      <c r="J38" s="44">
        <v>8413.0009420000006</v>
      </c>
      <c r="K38" s="44">
        <v>3593.8407219999999</v>
      </c>
      <c r="L38" s="44">
        <v>4554.3886089999996</v>
      </c>
      <c r="M38" s="44">
        <v>8692.2363559999994</v>
      </c>
      <c r="N38" s="44">
        <v>2601.7182130000001</v>
      </c>
      <c r="O38" s="44">
        <v>4.8338296850000004</v>
      </c>
      <c r="P38" s="44">
        <v>4439.3541210000003</v>
      </c>
      <c r="Q38" s="45">
        <v>32299.372792685004</v>
      </c>
      <c r="R38" s="44">
        <v>56878.521032765006</v>
      </c>
      <c r="T38" s="4" t="str">
        <f t="shared" si="0"/>
        <v>Minnesota</v>
      </c>
      <c r="U38" s="37">
        <v>27</v>
      </c>
      <c r="V38" s="4">
        <f>SUM(B38,D38,J38:L38)</f>
        <v>28008.582649000004</v>
      </c>
      <c r="AH38" s="38"/>
      <c r="AI38" s="38"/>
      <c r="AJ38" s="38"/>
      <c r="AK38" s="38"/>
      <c r="AL38" s="39"/>
      <c r="AM38" s="40"/>
      <c r="AN38" s="4"/>
    </row>
    <row r="39" spans="1:40" ht="17.149999999999999" customHeight="1">
      <c r="A39" s="20" t="s">
        <v>49</v>
      </c>
      <c r="B39" s="35">
        <v>3838</v>
      </c>
      <c r="C39" s="35">
        <v>0</v>
      </c>
      <c r="D39" s="35">
        <v>5470</v>
      </c>
      <c r="E39" s="35">
        <v>3633</v>
      </c>
      <c r="F39" s="35">
        <v>4263</v>
      </c>
      <c r="G39" s="35">
        <v>479</v>
      </c>
      <c r="H39" s="35">
        <v>6486</v>
      </c>
      <c r="I39" s="36">
        <v>24169</v>
      </c>
      <c r="J39" s="35">
        <v>3386</v>
      </c>
      <c r="K39" s="35">
        <v>489</v>
      </c>
      <c r="L39" s="35">
        <v>5142</v>
      </c>
      <c r="M39" s="35">
        <v>2355</v>
      </c>
      <c r="N39" s="35">
        <v>1639</v>
      </c>
      <c r="O39" s="35">
        <v>0</v>
      </c>
      <c r="P39" s="35">
        <v>3247</v>
      </c>
      <c r="Q39" s="36">
        <v>16258</v>
      </c>
      <c r="R39" s="35">
        <v>40427</v>
      </c>
      <c r="S39" s="46"/>
      <c r="T39" s="4" t="str">
        <f t="shared" si="0"/>
        <v>Mississippi</v>
      </c>
      <c r="U39" s="37">
        <v>28</v>
      </c>
      <c r="V39" s="4">
        <f>SUM(B39,D39,J39:L39)</f>
        <v>18325</v>
      </c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38"/>
      <c r="AI39" s="38"/>
      <c r="AJ39" s="38"/>
      <c r="AK39" s="38"/>
      <c r="AL39" s="43"/>
      <c r="AM39" s="40"/>
      <c r="AN39" s="4"/>
    </row>
    <row r="40" spans="1:40" ht="17.149999999999999" customHeight="1">
      <c r="A40" s="20" t="s">
        <v>50</v>
      </c>
      <c r="B40" s="35">
        <v>5951</v>
      </c>
      <c r="C40" s="35">
        <v>0</v>
      </c>
      <c r="D40" s="35">
        <v>8206</v>
      </c>
      <c r="E40" s="35">
        <v>3595</v>
      </c>
      <c r="F40" s="35">
        <v>5029</v>
      </c>
      <c r="G40" s="35">
        <v>676</v>
      </c>
      <c r="H40" s="35">
        <v>5557</v>
      </c>
      <c r="I40" s="36">
        <v>29014</v>
      </c>
      <c r="J40" s="35">
        <v>12126</v>
      </c>
      <c r="K40" s="35">
        <v>4801</v>
      </c>
      <c r="L40" s="35">
        <v>7068</v>
      </c>
      <c r="M40" s="35">
        <v>5238</v>
      </c>
      <c r="N40" s="35">
        <v>2810</v>
      </c>
      <c r="O40" s="35">
        <v>0</v>
      </c>
      <c r="P40" s="35">
        <v>7946</v>
      </c>
      <c r="Q40" s="36">
        <v>39989</v>
      </c>
      <c r="R40" s="35">
        <v>69003</v>
      </c>
      <c r="S40" s="41"/>
      <c r="T40" s="4" t="str">
        <f t="shared" si="0"/>
        <v>Missouri</v>
      </c>
      <c r="U40" s="37">
        <v>29</v>
      </c>
      <c r="V40" s="4">
        <f>SUM(B40,D40,J40:L40)</f>
        <v>38152</v>
      </c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38"/>
      <c r="AI40" s="38"/>
      <c r="AJ40" s="38"/>
      <c r="AK40" s="38"/>
      <c r="AL40" s="43"/>
      <c r="AM40" s="40"/>
      <c r="AN40" s="4"/>
    </row>
    <row r="41" spans="1:40" ht="17.149999999999999" customHeight="1">
      <c r="A41" s="20" t="s">
        <v>51</v>
      </c>
      <c r="B41" s="35">
        <v>2427</v>
      </c>
      <c r="C41" s="35">
        <v>0</v>
      </c>
      <c r="D41" s="35">
        <v>2261</v>
      </c>
      <c r="E41" s="35">
        <v>1137</v>
      </c>
      <c r="F41" s="35">
        <v>1152</v>
      </c>
      <c r="G41" s="35">
        <v>374</v>
      </c>
      <c r="H41" s="35">
        <v>983</v>
      </c>
      <c r="I41" s="36">
        <v>8334</v>
      </c>
      <c r="J41" s="35">
        <v>360</v>
      </c>
      <c r="K41" s="35">
        <v>0</v>
      </c>
      <c r="L41" s="35">
        <v>971</v>
      </c>
      <c r="M41" s="35">
        <v>524</v>
      </c>
      <c r="N41" s="35">
        <v>243</v>
      </c>
      <c r="O41" s="35">
        <v>0</v>
      </c>
      <c r="P41" s="35">
        <v>579</v>
      </c>
      <c r="Q41" s="36">
        <v>2677</v>
      </c>
      <c r="R41" s="35">
        <v>11011</v>
      </c>
      <c r="S41" s="46"/>
      <c r="T41" s="4" t="str">
        <f t="shared" si="0"/>
        <v>Montana</v>
      </c>
      <c r="U41" s="37">
        <v>30</v>
      </c>
      <c r="V41" s="4">
        <f>SUM(B41,D41,J41:L41)</f>
        <v>6019</v>
      </c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38"/>
      <c r="AI41" s="38"/>
      <c r="AJ41" s="38"/>
      <c r="AK41" s="38"/>
      <c r="AL41" s="43"/>
      <c r="AM41" s="40"/>
      <c r="AN41" s="4"/>
    </row>
    <row r="42" spans="1:40" ht="17.149999999999999" customHeight="1">
      <c r="A42" s="29" t="s">
        <v>52</v>
      </c>
      <c r="B42" s="44">
        <v>2575</v>
      </c>
      <c r="C42" s="44">
        <v>0</v>
      </c>
      <c r="D42" s="44">
        <v>3153</v>
      </c>
      <c r="E42" s="44">
        <v>2423</v>
      </c>
      <c r="F42" s="44">
        <v>1537</v>
      </c>
      <c r="G42" s="44">
        <v>241</v>
      </c>
      <c r="H42" s="44">
        <v>1069</v>
      </c>
      <c r="I42" s="45">
        <v>10998</v>
      </c>
      <c r="J42" s="44">
        <v>1364</v>
      </c>
      <c r="K42" s="44">
        <v>503</v>
      </c>
      <c r="L42" s="44">
        <v>2688</v>
      </c>
      <c r="M42" s="44">
        <v>2141</v>
      </c>
      <c r="N42" s="44">
        <v>582</v>
      </c>
      <c r="O42" s="44">
        <v>0</v>
      </c>
      <c r="P42" s="44">
        <v>1083</v>
      </c>
      <c r="Q42" s="45">
        <v>8361</v>
      </c>
      <c r="R42" s="44">
        <v>19359</v>
      </c>
      <c r="S42" s="41"/>
      <c r="T42" s="4" t="str">
        <f t="shared" si="0"/>
        <v>Nebraska</v>
      </c>
      <c r="U42" s="37">
        <v>31</v>
      </c>
      <c r="V42" s="4">
        <f>SUM(B42,D42,J42:L42)</f>
        <v>10283</v>
      </c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38"/>
      <c r="AI42" s="38"/>
      <c r="AJ42" s="38"/>
      <c r="AK42" s="38"/>
      <c r="AL42" s="43"/>
      <c r="AM42" s="40"/>
      <c r="AN42" s="4"/>
    </row>
    <row r="43" spans="1:40" ht="17.149999999999999" customHeight="1">
      <c r="A43" s="20" t="s">
        <v>53</v>
      </c>
      <c r="B43" s="35">
        <v>1959</v>
      </c>
      <c r="C43" s="35">
        <v>0</v>
      </c>
      <c r="D43" s="35">
        <v>1486</v>
      </c>
      <c r="E43" s="35">
        <v>512</v>
      </c>
      <c r="F43" s="35">
        <v>458</v>
      </c>
      <c r="G43" s="35">
        <v>155</v>
      </c>
      <c r="H43" s="35">
        <v>522</v>
      </c>
      <c r="I43" s="36">
        <v>5092</v>
      </c>
      <c r="J43" s="35">
        <v>3407</v>
      </c>
      <c r="K43" s="35">
        <v>1759</v>
      </c>
      <c r="L43" s="35">
        <v>2575</v>
      </c>
      <c r="M43" s="35">
        <v>3934</v>
      </c>
      <c r="N43" s="35">
        <v>1104</v>
      </c>
      <c r="O43" s="35">
        <v>0</v>
      </c>
      <c r="P43" s="35">
        <v>2583</v>
      </c>
      <c r="Q43" s="36">
        <v>15362</v>
      </c>
      <c r="R43" s="35">
        <v>20454</v>
      </c>
      <c r="S43" s="46"/>
      <c r="T43" s="4" t="str">
        <f t="shared" si="0"/>
        <v>Nevada</v>
      </c>
      <c r="U43" s="37">
        <v>32</v>
      </c>
      <c r="V43" s="4">
        <f>SUM(B43,D43,J43:L43)</f>
        <v>11186</v>
      </c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38"/>
      <c r="AI43" s="38"/>
      <c r="AJ43" s="38"/>
      <c r="AK43" s="38"/>
      <c r="AL43" s="43"/>
      <c r="AM43" s="40"/>
      <c r="AN43" s="4"/>
    </row>
    <row r="44" spans="1:40" ht="17.149999999999999" customHeight="1">
      <c r="A44" s="20" t="s">
        <v>54</v>
      </c>
      <c r="B44" s="35">
        <v>1260.56178518</v>
      </c>
      <c r="C44" s="35">
        <v>310.87870520000001</v>
      </c>
      <c r="D44" s="35">
        <v>1089.8188600399999</v>
      </c>
      <c r="E44" s="35">
        <v>963.63300329999993</v>
      </c>
      <c r="F44" s="35">
        <v>1102.17110828</v>
      </c>
      <c r="G44" s="35">
        <v>575.24</v>
      </c>
      <c r="H44" s="35">
        <v>398.94499999999999</v>
      </c>
      <c r="I44" s="36">
        <v>5701.2484619999996</v>
      </c>
      <c r="J44" s="35">
        <v>1568.6719657449999</v>
      </c>
      <c r="K44" s="35">
        <v>940.32401424</v>
      </c>
      <c r="L44" s="35">
        <v>1265.4742592250002</v>
      </c>
      <c r="M44" s="35">
        <v>1854.215487315</v>
      </c>
      <c r="N44" s="35">
        <v>918.05273989</v>
      </c>
      <c r="O44" s="35">
        <v>0</v>
      </c>
      <c r="P44" s="35">
        <v>727.44500000000005</v>
      </c>
      <c r="Q44" s="36">
        <v>7274.1834664150001</v>
      </c>
      <c r="R44" s="35">
        <v>12975.431928415001</v>
      </c>
      <c r="T44" s="4" t="str">
        <f t="shared" si="0"/>
        <v>New Hampshire</v>
      </c>
      <c r="U44" s="37">
        <v>33</v>
      </c>
      <c r="V44" s="4">
        <f>SUM(B44,D44,J44:L44)</f>
        <v>6124.8508844299995</v>
      </c>
      <c r="AH44" s="38"/>
      <c r="AI44" s="38"/>
      <c r="AJ44" s="38"/>
      <c r="AK44" s="38"/>
      <c r="AL44" s="39"/>
      <c r="AM44" s="40"/>
      <c r="AN44" s="4"/>
    </row>
    <row r="45" spans="1:40" ht="17.149999999999999" customHeight="1">
      <c r="A45" s="20" t="s">
        <v>55</v>
      </c>
      <c r="B45" s="35">
        <v>1589</v>
      </c>
      <c r="C45" s="35">
        <v>0</v>
      </c>
      <c r="D45" s="35">
        <v>1819</v>
      </c>
      <c r="E45" s="35">
        <v>795</v>
      </c>
      <c r="F45" s="35">
        <v>1162</v>
      </c>
      <c r="G45" s="35">
        <v>299</v>
      </c>
      <c r="H45" s="35">
        <v>574</v>
      </c>
      <c r="I45" s="36">
        <v>6238</v>
      </c>
      <c r="J45" s="35">
        <v>13506</v>
      </c>
      <c r="K45" s="35">
        <v>11630</v>
      </c>
      <c r="L45" s="35">
        <v>16242</v>
      </c>
      <c r="M45" s="35">
        <v>11123</v>
      </c>
      <c r="N45" s="35">
        <v>5024</v>
      </c>
      <c r="O45" s="35">
        <v>0</v>
      </c>
      <c r="P45" s="35">
        <v>9266</v>
      </c>
      <c r="Q45" s="36">
        <v>66791</v>
      </c>
      <c r="R45" s="35">
        <v>73029</v>
      </c>
      <c r="S45" s="41"/>
      <c r="T45" s="4" t="str">
        <f t="shared" si="0"/>
        <v>New Jersey</v>
      </c>
      <c r="U45" s="37">
        <v>34</v>
      </c>
      <c r="V45" s="4">
        <f>SUM(B45,D45,J45:L45)</f>
        <v>44786</v>
      </c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38"/>
      <c r="AI45" s="38"/>
      <c r="AJ45" s="38"/>
      <c r="AK45" s="38"/>
      <c r="AL45" s="43"/>
      <c r="AM45" s="40"/>
      <c r="AN45" s="4"/>
    </row>
    <row r="46" spans="1:40" ht="17.149999999999999" customHeight="1">
      <c r="A46" s="29" t="s">
        <v>56</v>
      </c>
      <c r="B46" s="44">
        <v>4383</v>
      </c>
      <c r="C46" s="44">
        <v>0</v>
      </c>
      <c r="D46" s="44">
        <v>3154</v>
      </c>
      <c r="E46" s="44">
        <v>1582</v>
      </c>
      <c r="F46" s="44">
        <v>1177</v>
      </c>
      <c r="G46" s="44">
        <v>597</v>
      </c>
      <c r="H46" s="44">
        <v>3870</v>
      </c>
      <c r="I46" s="45">
        <v>14763</v>
      </c>
      <c r="J46" s="44">
        <v>2682</v>
      </c>
      <c r="K46" s="44">
        <v>21</v>
      </c>
      <c r="L46" s="44">
        <v>4177</v>
      </c>
      <c r="M46" s="44">
        <v>1524</v>
      </c>
      <c r="N46" s="44">
        <v>1229</v>
      </c>
      <c r="O46" s="44">
        <v>0</v>
      </c>
      <c r="P46" s="44">
        <v>1617</v>
      </c>
      <c r="Q46" s="45">
        <v>11250</v>
      </c>
      <c r="R46" s="44">
        <v>26013</v>
      </c>
      <c r="S46" s="46"/>
      <c r="T46" s="4" t="str">
        <f t="shared" si="0"/>
        <v>New Mexico</v>
      </c>
      <c r="U46" s="37">
        <v>35</v>
      </c>
      <c r="V46" s="4">
        <f>SUM(B46,D46,J46:L46)</f>
        <v>14417</v>
      </c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38"/>
      <c r="AI46" s="38"/>
      <c r="AJ46" s="38"/>
      <c r="AK46" s="38"/>
      <c r="AL46" s="43"/>
      <c r="AM46" s="40"/>
      <c r="AN46" s="4"/>
    </row>
    <row r="47" spans="1:40" ht="17.149999999999999" customHeight="1">
      <c r="A47" s="20" t="s">
        <v>57</v>
      </c>
      <c r="B47" s="35">
        <v>6088</v>
      </c>
      <c r="C47" s="35">
        <v>0</v>
      </c>
      <c r="D47" s="35">
        <v>3807</v>
      </c>
      <c r="E47" s="35">
        <v>4800</v>
      </c>
      <c r="F47" s="35">
        <v>4213</v>
      </c>
      <c r="G47" s="35">
        <v>9424</v>
      </c>
      <c r="H47" s="35">
        <v>4631</v>
      </c>
      <c r="I47" s="36">
        <v>32963</v>
      </c>
      <c r="J47" s="35">
        <v>20440</v>
      </c>
      <c r="K47" s="35">
        <v>16882</v>
      </c>
      <c r="L47" s="35">
        <v>19071</v>
      </c>
      <c r="M47" s="35">
        <v>20659</v>
      </c>
      <c r="N47" s="35">
        <v>8817</v>
      </c>
      <c r="O47" s="35">
        <v>0</v>
      </c>
      <c r="P47" s="35">
        <v>14659</v>
      </c>
      <c r="Q47" s="36">
        <v>100528</v>
      </c>
      <c r="R47" s="35">
        <v>133491</v>
      </c>
      <c r="S47" s="41"/>
      <c r="T47" s="4" t="str">
        <f t="shared" si="0"/>
        <v>New York</v>
      </c>
      <c r="U47" s="37">
        <v>36</v>
      </c>
      <c r="V47" s="4">
        <f>SUM(B47,D47,J47:L47)</f>
        <v>66288</v>
      </c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38"/>
      <c r="AI47" s="38"/>
      <c r="AJ47" s="38"/>
      <c r="AK47" s="38"/>
      <c r="AL47" s="43"/>
      <c r="AM47" s="40"/>
      <c r="AN47" s="4"/>
    </row>
    <row r="48" spans="1:40" ht="17.149999999999999" customHeight="1">
      <c r="A48" s="20" t="s">
        <v>58</v>
      </c>
      <c r="B48" s="35">
        <v>6133.3983515000009</v>
      </c>
      <c r="C48" s="35">
        <v>38.1488145</v>
      </c>
      <c r="D48" s="35">
        <v>7566.8462038499993</v>
      </c>
      <c r="E48" s="35">
        <v>5265.1156961499992</v>
      </c>
      <c r="F48" s="35">
        <v>8757.1977307500001</v>
      </c>
      <c r="G48" s="35">
        <v>3459.47</v>
      </c>
      <c r="H48" s="35">
        <v>9457.8799999999992</v>
      </c>
      <c r="I48" s="36">
        <v>40678.056796749996</v>
      </c>
      <c r="J48" s="35">
        <v>14578.959210000001</v>
      </c>
      <c r="K48" s="35">
        <v>5561.9758865000003</v>
      </c>
      <c r="L48" s="35">
        <v>12555.21450905</v>
      </c>
      <c r="M48" s="35">
        <v>12003.662921450001</v>
      </c>
      <c r="N48" s="35">
        <v>5488.9695063000363</v>
      </c>
      <c r="O48" s="35">
        <v>28.923176700000038</v>
      </c>
      <c r="P48" s="35">
        <v>11694.235000000001</v>
      </c>
      <c r="Q48" s="36">
        <v>61911.940210000044</v>
      </c>
      <c r="R48" s="35">
        <v>102589.99700675004</v>
      </c>
      <c r="T48" s="4" t="str">
        <f t="shared" si="0"/>
        <v>North Carolina</v>
      </c>
      <c r="U48" s="37">
        <v>37</v>
      </c>
      <c r="V48" s="4">
        <f>SUM(B48,D48,J48:L48)</f>
        <v>46396.394160900003</v>
      </c>
      <c r="AH48" s="38"/>
      <c r="AI48" s="38"/>
      <c r="AJ48" s="38"/>
      <c r="AK48" s="38"/>
      <c r="AL48" s="39"/>
      <c r="AM48" s="40"/>
      <c r="AN48" s="4"/>
    </row>
    <row r="49" spans="1:40" ht="17.149999999999999" customHeight="1">
      <c r="A49" s="20" t="s">
        <v>59</v>
      </c>
      <c r="B49" s="35">
        <v>1465</v>
      </c>
      <c r="C49" s="35">
        <v>0</v>
      </c>
      <c r="D49" s="35">
        <v>1787</v>
      </c>
      <c r="E49" s="35">
        <v>729</v>
      </c>
      <c r="F49" s="35">
        <v>1043</v>
      </c>
      <c r="G49" s="35">
        <v>0</v>
      </c>
      <c r="H49" s="35">
        <v>883</v>
      </c>
      <c r="I49" s="36">
        <v>5907</v>
      </c>
      <c r="J49" s="35">
        <v>395</v>
      </c>
      <c r="K49" s="35">
        <v>0</v>
      </c>
      <c r="L49" s="35">
        <v>677</v>
      </c>
      <c r="M49" s="35">
        <v>551</v>
      </c>
      <c r="N49" s="35">
        <v>236</v>
      </c>
      <c r="O49" s="35">
        <v>0</v>
      </c>
      <c r="P49" s="35">
        <v>388</v>
      </c>
      <c r="Q49" s="36">
        <v>2247</v>
      </c>
      <c r="R49" s="35">
        <v>8154</v>
      </c>
      <c r="S49" s="46"/>
      <c r="T49" s="4" t="str">
        <f t="shared" si="0"/>
        <v>North Dakota</v>
      </c>
      <c r="U49" s="37">
        <v>38</v>
      </c>
      <c r="V49" s="4">
        <f>SUM(B49,D49,J49:L49)</f>
        <v>4324</v>
      </c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38"/>
      <c r="AI49" s="38"/>
      <c r="AJ49" s="38"/>
      <c r="AK49" s="38"/>
      <c r="AL49" s="43"/>
      <c r="AM49" s="40"/>
      <c r="AN49" s="4"/>
    </row>
    <row r="50" spans="1:40" ht="17.149999999999999" customHeight="1">
      <c r="A50" s="29" t="s">
        <v>60</v>
      </c>
      <c r="B50" s="44">
        <v>8992.55508457</v>
      </c>
      <c r="C50" s="44">
        <v>0</v>
      </c>
      <c r="D50" s="44">
        <v>6357.4047393149995</v>
      </c>
      <c r="E50" s="44">
        <v>4328.1980604700002</v>
      </c>
      <c r="F50" s="44">
        <v>8855.3571730849999</v>
      </c>
      <c r="G50" s="44">
        <v>1983.7750000000001</v>
      </c>
      <c r="H50" s="44">
        <v>5819.1949999999997</v>
      </c>
      <c r="I50" s="45">
        <v>36336.485057440004</v>
      </c>
      <c r="J50" s="44">
        <v>22229.246719190036</v>
      </c>
      <c r="K50" s="44">
        <v>5421.3748442250007</v>
      </c>
      <c r="L50" s="44">
        <v>12637.035670275</v>
      </c>
      <c r="M50" s="44">
        <v>13290.483985944964</v>
      </c>
      <c r="N50" s="44">
        <v>7670.9878385048905</v>
      </c>
      <c r="O50" s="44">
        <v>0</v>
      </c>
      <c r="P50" s="44">
        <v>13005.68</v>
      </c>
      <c r="Q50" s="45">
        <v>74254.809058139886</v>
      </c>
      <c r="R50" s="44">
        <v>110591.29411557989</v>
      </c>
      <c r="T50" s="4" t="str">
        <f t="shared" si="0"/>
        <v>Ohio</v>
      </c>
      <c r="U50" s="37">
        <v>39</v>
      </c>
      <c r="V50" s="4">
        <f>SUM(B50,D50,J50:L50)</f>
        <v>55637.617057575037</v>
      </c>
      <c r="AH50" s="38"/>
      <c r="AI50" s="38"/>
      <c r="AJ50" s="38"/>
      <c r="AK50" s="38"/>
      <c r="AL50" s="39"/>
      <c r="AM50" s="40"/>
      <c r="AN50" s="4"/>
    </row>
    <row r="51" spans="1:40" ht="17.149999999999999" customHeight="1">
      <c r="A51" s="20" t="s">
        <v>61</v>
      </c>
      <c r="B51" s="35">
        <v>5087.6649200000002</v>
      </c>
      <c r="C51" s="35">
        <v>0</v>
      </c>
      <c r="D51" s="35">
        <v>4954.6477510000004</v>
      </c>
      <c r="E51" s="35">
        <v>2877.9031995</v>
      </c>
      <c r="F51" s="35">
        <v>5598.8971074500005</v>
      </c>
      <c r="G51" s="35">
        <v>179.58</v>
      </c>
      <c r="H51" s="35">
        <v>2745.53</v>
      </c>
      <c r="I51" s="36">
        <v>21444.222977950001</v>
      </c>
      <c r="J51" s="35">
        <v>4761.3009000000002</v>
      </c>
      <c r="K51" s="35">
        <v>2740.58133</v>
      </c>
      <c r="L51" s="35">
        <v>5630.7980964999997</v>
      </c>
      <c r="M51" s="35">
        <v>5544.0610696499998</v>
      </c>
      <c r="N51" s="35">
        <v>1277.65377085</v>
      </c>
      <c r="O51" s="35">
        <v>0</v>
      </c>
      <c r="P51" s="35">
        <v>5598.37</v>
      </c>
      <c r="Q51" s="36">
        <v>25552.765166999998</v>
      </c>
      <c r="R51" s="35">
        <v>46996.988144949995</v>
      </c>
      <c r="T51" s="4" t="str">
        <f t="shared" si="0"/>
        <v xml:space="preserve">Oklahoma </v>
      </c>
      <c r="U51" s="37">
        <v>40</v>
      </c>
      <c r="V51" s="4">
        <f>SUM(B51,D51,J51:L51)</f>
        <v>23174.992997499998</v>
      </c>
      <c r="AH51" s="38"/>
      <c r="AI51" s="38"/>
      <c r="AJ51" s="38"/>
      <c r="AK51" s="38"/>
      <c r="AL51" s="39"/>
      <c r="AM51" s="40"/>
      <c r="AN51" s="4"/>
    </row>
    <row r="52" spans="1:40" ht="17.149999999999999" customHeight="1">
      <c r="A52" s="20" t="s">
        <v>62</v>
      </c>
      <c r="B52" s="35">
        <v>4239</v>
      </c>
      <c r="C52" s="35">
        <v>0</v>
      </c>
      <c r="D52" s="35">
        <v>4457</v>
      </c>
      <c r="E52" s="35">
        <v>2083</v>
      </c>
      <c r="F52" s="35">
        <v>2260</v>
      </c>
      <c r="G52" s="35">
        <v>592</v>
      </c>
      <c r="H52" s="35">
        <v>1472</v>
      </c>
      <c r="I52" s="36">
        <v>15103</v>
      </c>
      <c r="J52" s="35">
        <v>4447</v>
      </c>
      <c r="K52" s="35">
        <v>1357</v>
      </c>
      <c r="L52" s="35">
        <v>4906</v>
      </c>
      <c r="M52" s="35">
        <v>3668</v>
      </c>
      <c r="N52" s="35">
        <v>2322</v>
      </c>
      <c r="O52" s="35">
        <v>0</v>
      </c>
      <c r="P52" s="35">
        <v>2169</v>
      </c>
      <c r="Q52" s="36">
        <v>18869</v>
      </c>
      <c r="R52" s="35">
        <v>33972</v>
      </c>
      <c r="S52" s="41"/>
      <c r="T52" s="4" t="str">
        <f t="shared" si="0"/>
        <v>Oregon</v>
      </c>
      <c r="U52" s="37">
        <v>41</v>
      </c>
      <c r="V52" s="4">
        <f>SUM(B52,D52,J52:L52)</f>
        <v>19406</v>
      </c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38"/>
      <c r="AH52" s="38"/>
      <c r="AI52" s="38"/>
      <c r="AJ52" s="38"/>
      <c r="AK52" s="43"/>
      <c r="AL52" s="40"/>
    </row>
    <row r="53" spans="1:40" ht="17.149999999999999" customHeight="1">
      <c r="A53" s="20" t="s">
        <v>63</v>
      </c>
      <c r="B53" s="35">
        <v>10373.04361816</v>
      </c>
      <c r="C53" s="48">
        <v>1986.1124348150001</v>
      </c>
      <c r="D53" s="35">
        <v>4301.0619865500003</v>
      </c>
      <c r="E53" s="35">
        <v>7038.70418909</v>
      </c>
      <c r="F53" s="35">
        <v>4552.1405543050005</v>
      </c>
      <c r="G53" s="35">
        <v>2037.0650000000001</v>
      </c>
      <c r="H53" s="35">
        <v>6413.05</v>
      </c>
      <c r="I53" s="36">
        <v>36701.17778292</v>
      </c>
      <c r="J53" s="35">
        <v>13555.548409809999</v>
      </c>
      <c r="K53" s="35">
        <v>6678.7753122100003</v>
      </c>
      <c r="L53" s="35">
        <v>17097.401158574965</v>
      </c>
      <c r="M53" s="35">
        <v>13001.097810804999</v>
      </c>
      <c r="N53" s="35">
        <v>8083.7247190150001</v>
      </c>
      <c r="O53" s="35">
        <v>0</v>
      </c>
      <c r="P53" s="35">
        <v>8088.0349999999999</v>
      </c>
      <c r="Q53" s="36">
        <v>66504.582410414965</v>
      </c>
      <c r="R53" s="35">
        <v>103205.76019333497</v>
      </c>
      <c r="T53" s="4" t="str">
        <f t="shared" si="0"/>
        <v>Pennsylvania</v>
      </c>
      <c r="U53" s="37">
        <v>42</v>
      </c>
      <c r="V53" s="4">
        <f>SUM(B53,D53,J53:L53)</f>
        <v>52005.830485304963</v>
      </c>
      <c r="AG53" s="38"/>
      <c r="AH53" s="38"/>
      <c r="AI53" s="38"/>
      <c r="AJ53" s="38"/>
      <c r="AK53" s="39"/>
      <c r="AL53" s="40"/>
    </row>
    <row r="54" spans="1:40" ht="17.149999999999999" customHeight="1">
      <c r="A54" s="29" t="s">
        <v>64</v>
      </c>
      <c r="B54" s="44">
        <v>404</v>
      </c>
      <c r="C54" s="44">
        <v>0</v>
      </c>
      <c r="D54" s="44">
        <v>128</v>
      </c>
      <c r="E54" s="44">
        <v>134</v>
      </c>
      <c r="F54" s="44">
        <v>148</v>
      </c>
      <c r="G54" s="44">
        <v>36</v>
      </c>
      <c r="H54" s="44">
        <v>23</v>
      </c>
      <c r="I54" s="45">
        <v>873</v>
      </c>
      <c r="J54" s="44">
        <v>1742</v>
      </c>
      <c r="K54" s="44">
        <v>1237</v>
      </c>
      <c r="L54" s="44">
        <v>2154</v>
      </c>
      <c r="M54" s="44">
        <v>1177</v>
      </c>
      <c r="N54" s="44">
        <v>777</v>
      </c>
      <c r="O54" s="44">
        <v>0</v>
      </c>
      <c r="P54" s="44">
        <v>290</v>
      </c>
      <c r="Q54" s="45">
        <v>7377</v>
      </c>
      <c r="R54" s="44">
        <v>8250</v>
      </c>
      <c r="S54" s="46"/>
      <c r="T54" s="4" t="str">
        <f t="shared" si="0"/>
        <v>Rhode Island</v>
      </c>
      <c r="U54" s="37">
        <v>44</v>
      </c>
      <c r="V54" s="4">
        <f>SUM(B54,D54,J54:L54)</f>
        <v>5665</v>
      </c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38"/>
      <c r="AH54" s="38"/>
      <c r="AI54" s="38"/>
      <c r="AJ54" s="38"/>
      <c r="AK54" s="43"/>
      <c r="AL54" s="40"/>
    </row>
    <row r="55" spans="1:40" ht="17.149999999999999" customHeight="1">
      <c r="A55" s="20" t="s">
        <v>65</v>
      </c>
      <c r="B55" s="35">
        <v>7411</v>
      </c>
      <c r="C55" s="35">
        <v>0</v>
      </c>
      <c r="D55" s="35">
        <v>3482</v>
      </c>
      <c r="E55" s="35">
        <v>5000</v>
      </c>
      <c r="F55" s="35">
        <v>5743</v>
      </c>
      <c r="G55" s="35">
        <v>295</v>
      </c>
      <c r="H55" s="35">
        <v>2321</v>
      </c>
      <c r="I55" s="36">
        <v>24252</v>
      </c>
      <c r="J55" s="35">
        <v>5989</v>
      </c>
      <c r="K55" s="35">
        <v>838</v>
      </c>
      <c r="L55" s="35">
        <v>7294</v>
      </c>
      <c r="M55" s="35">
        <v>5245</v>
      </c>
      <c r="N55" s="35">
        <v>3436</v>
      </c>
      <c r="O55" s="35">
        <v>0</v>
      </c>
      <c r="P55" s="35">
        <v>2076</v>
      </c>
      <c r="Q55" s="36">
        <v>24878</v>
      </c>
      <c r="R55" s="35">
        <v>49130</v>
      </c>
      <c r="S55" s="41"/>
      <c r="T55" s="4" t="str">
        <f t="shared" si="0"/>
        <v>South Carolina</v>
      </c>
      <c r="U55" s="37">
        <v>45</v>
      </c>
      <c r="V55" s="4">
        <f>SUM(B55,D55,J55:L55)</f>
        <v>25014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38"/>
      <c r="AH55" s="38"/>
      <c r="AI55" s="38"/>
      <c r="AJ55" s="38"/>
      <c r="AK55" s="43"/>
      <c r="AL55" s="40"/>
    </row>
    <row r="56" spans="1:40" ht="17.149999999999999" customHeight="1">
      <c r="A56" s="20" t="s">
        <v>66</v>
      </c>
      <c r="B56" s="35">
        <v>1998.949437</v>
      </c>
      <c r="C56" s="35">
        <v>0</v>
      </c>
      <c r="D56" s="35">
        <v>1668.737597585</v>
      </c>
      <c r="E56" s="35">
        <v>1040.37100407</v>
      </c>
      <c r="F56" s="35">
        <v>934.22575556999993</v>
      </c>
      <c r="G56" s="35">
        <v>121.91</v>
      </c>
      <c r="H56" s="35">
        <v>466.83499999999998</v>
      </c>
      <c r="I56" s="36">
        <v>6231.0287942249997</v>
      </c>
      <c r="J56" s="35">
        <v>615.76548279999997</v>
      </c>
      <c r="K56" s="35">
        <v>38.075649519999999</v>
      </c>
      <c r="L56" s="35">
        <v>591.79584556499265</v>
      </c>
      <c r="M56" s="35">
        <v>840.81207571999278</v>
      </c>
      <c r="N56" s="35">
        <v>244.90882602499633</v>
      </c>
      <c r="O56" s="35">
        <v>0</v>
      </c>
      <c r="P56" s="35">
        <v>275.57499999999999</v>
      </c>
      <c r="Q56" s="36">
        <v>2606.9328796299815</v>
      </c>
      <c r="R56" s="35">
        <v>8837.9616738549812</v>
      </c>
      <c r="T56" s="4" t="str">
        <f t="shared" si="0"/>
        <v>South Dakota</v>
      </c>
      <c r="U56" s="37">
        <v>46</v>
      </c>
      <c r="V56" s="4">
        <f>SUM(B56,D56,J56:L56)</f>
        <v>4913.3240124699923</v>
      </c>
      <c r="AG56" s="38"/>
      <c r="AH56" s="38"/>
      <c r="AI56" s="38"/>
      <c r="AJ56" s="38"/>
      <c r="AK56" s="39"/>
      <c r="AL56" s="40"/>
    </row>
    <row r="57" spans="1:40" ht="17.149999999999999" customHeight="1">
      <c r="A57" s="20" t="s">
        <v>67</v>
      </c>
      <c r="B57" s="35">
        <v>8733</v>
      </c>
      <c r="C57" s="35">
        <v>0</v>
      </c>
      <c r="D57" s="35">
        <v>5396</v>
      </c>
      <c r="E57" s="35">
        <v>5113</v>
      </c>
      <c r="F57" s="35">
        <v>2977</v>
      </c>
      <c r="G57" s="35">
        <v>2764</v>
      </c>
      <c r="H57" s="35">
        <v>3132</v>
      </c>
      <c r="I57" s="36">
        <v>28115</v>
      </c>
      <c r="J57" s="35">
        <v>11729</v>
      </c>
      <c r="K57" s="35">
        <v>1978</v>
      </c>
      <c r="L57" s="35">
        <v>10820</v>
      </c>
      <c r="M57" s="35">
        <v>8199</v>
      </c>
      <c r="N57" s="35">
        <v>2961</v>
      </c>
      <c r="O57" s="35">
        <v>0</v>
      </c>
      <c r="P57" s="35">
        <v>6424</v>
      </c>
      <c r="Q57" s="36">
        <v>42111</v>
      </c>
      <c r="R57" s="35">
        <v>70226</v>
      </c>
      <c r="S57" s="46"/>
      <c r="T57" s="4" t="str">
        <f t="shared" si="0"/>
        <v>Tennessee</v>
      </c>
      <c r="U57" s="37">
        <v>47</v>
      </c>
      <c r="V57" s="4">
        <f>SUM(B57,D57,J57:L57)</f>
        <v>38656</v>
      </c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38"/>
      <c r="AH57" s="38"/>
      <c r="AI57" s="38"/>
      <c r="AJ57" s="38"/>
      <c r="AK57" s="43"/>
      <c r="AL57" s="40"/>
    </row>
    <row r="58" spans="1:40" ht="17.149999999999999" customHeight="1">
      <c r="A58" s="29" t="s">
        <v>68</v>
      </c>
      <c r="B58" s="44">
        <v>14869.258852024999</v>
      </c>
      <c r="C58" s="44">
        <v>0</v>
      </c>
      <c r="D58" s="44">
        <v>19938.217326385002</v>
      </c>
      <c r="E58" s="44">
        <v>11547.551997400002</v>
      </c>
      <c r="F58" s="44">
        <v>12906.953424314999</v>
      </c>
      <c r="G58" s="44">
        <v>2619.9699999999998</v>
      </c>
      <c r="H58" s="44">
        <v>5629.76</v>
      </c>
      <c r="I58" s="45">
        <v>67511.711600124996</v>
      </c>
      <c r="J58" s="44">
        <v>39269.162710845005</v>
      </c>
      <c r="K58" s="44">
        <v>29960.498200975002</v>
      </c>
      <c r="L58" s="44">
        <v>36953.933826070002</v>
      </c>
      <c r="M58" s="44">
        <v>29028.1071701</v>
      </c>
      <c r="N58" s="44">
        <v>17655.44426825504</v>
      </c>
      <c r="O58" s="44">
        <v>0</v>
      </c>
      <c r="P58" s="44">
        <v>9605.34</v>
      </c>
      <c r="Q58" s="45">
        <v>162472.48617624503</v>
      </c>
      <c r="R58" s="44">
        <v>229984.19777637004</v>
      </c>
      <c r="T58" s="4" t="str">
        <f t="shared" si="0"/>
        <v>Texas</v>
      </c>
      <c r="U58" s="37">
        <v>48</v>
      </c>
      <c r="V58" s="4">
        <f>SUM(B58,D58,J58:L58)</f>
        <v>140991.0709163</v>
      </c>
      <c r="AG58" s="38"/>
      <c r="AH58" s="38"/>
      <c r="AI58" s="38"/>
      <c r="AJ58" s="38"/>
      <c r="AK58" s="39"/>
      <c r="AL58" s="40"/>
    </row>
    <row r="59" spans="1:40" ht="17.149999999999999" customHeight="1">
      <c r="A59" s="20" t="s">
        <v>69</v>
      </c>
      <c r="B59" s="35">
        <v>3167</v>
      </c>
      <c r="C59" s="35">
        <v>0</v>
      </c>
      <c r="D59" s="35">
        <v>1680</v>
      </c>
      <c r="E59" s="35">
        <v>864</v>
      </c>
      <c r="F59" s="35">
        <v>969</v>
      </c>
      <c r="G59" s="35">
        <v>226</v>
      </c>
      <c r="H59" s="35">
        <v>1039</v>
      </c>
      <c r="I59" s="36">
        <v>7945</v>
      </c>
      <c r="J59" s="35">
        <v>5993</v>
      </c>
      <c r="K59" s="35">
        <v>310</v>
      </c>
      <c r="L59" s="35">
        <v>3079</v>
      </c>
      <c r="M59" s="35">
        <v>3454</v>
      </c>
      <c r="N59" s="35">
        <v>1456</v>
      </c>
      <c r="O59" s="35">
        <v>0</v>
      </c>
      <c r="P59" s="35">
        <v>4027</v>
      </c>
      <c r="Q59" s="36">
        <v>18319</v>
      </c>
      <c r="R59" s="35">
        <v>26264</v>
      </c>
      <c r="S59" s="41"/>
      <c r="T59" s="4" t="str">
        <f t="shared" si="0"/>
        <v>Utah</v>
      </c>
      <c r="U59" s="37">
        <v>49</v>
      </c>
      <c r="V59" s="4">
        <f>SUM(B59,D59,J59:L59)</f>
        <v>14229</v>
      </c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38"/>
      <c r="AH59" s="38"/>
      <c r="AI59" s="38"/>
      <c r="AJ59" s="38"/>
      <c r="AK59" s="43"/>
      <c r="AL59" s="40"/>
    </row>
    <row r="60" spans="1:40" ht="17.149999999999999" customHeight="1">
      <c r="A60" s="20" t="s">
        <v>70</v>
      </c>
      <c r="B60" s="35">
        <v>1202</v>
      </c>
      <c r="C60" s="35">
        <v>0</v>
      </c>
      <c r="D60" s="35">
        <v>701</v>
      </c>
      <c r="E60" s="35">
        <v>1036</v>
      </c>
      <c r="F60" s="35">
        <v>1536</v>
      </c>
      <c r="G60" s="35">
        <v>218</v>
      </c>
      <c r="H60" s="35">
        <v>1086</v>
      </c>
      <c r="I60" s="36">
        <v>5779</v>
      </c>
      <c r="J60" s="35">
        <v>365</v>
      </c>
      <c r="K60" s="35">
        <v>71</v>
      </c>
      <c r="L60" s="35">
        <v>424</v>
      </c>
      <c r="M60" s="35">
        <v>387</v>
      </c>
      <c r="N60" s="35">
        <v>247</v>
      </c>
      <c r="O60" s="35">
        <v>0</v>
      </c>
      <c r="P60" s="35">
        <v>373</v>
      </c>
      <c r="Q60" s="36">
        <v>1867</v>
      </c>
      <c r="R60" s="35">
        <v>7646</v>
      </c>
      <c r="S60" s="46"/>
      <c r="T60" s="4" t="str">
        <f t="shared" si="0"/>
        <v>Vermont</v>
      </c>
      <c r="U60" s="37">
        <v>50</v>
      </c>
      <c r="V60" s="4">
        <f>SUM(B60,D60,J60:L60)</f>
        <v>2763</v>
      </c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38"/>
      <c r="AH60" s="38"/>
      <c r="AI60" s="38"/>
      <c r="AJ60" s="38"/>
      <c r="AK60" s="43"/>
      <c r="AL60" s="40"/>
    </row>
    <row r="61" spans="1:40" ht="17.149999999999999" customHeight="1">
      <c r="A61" s="20" t="s">
        <v>71</v>
      </c>
      <c r="B61" s="35">
        <v>9029</v>
      </c>
      <c r="C61" s="35">
        <v>0</v>
      </c>
      <c r="D61" s="35">
        <v>6135</v>
      </c>
      <c r="E61" s="35">
        <v>5366</v>
      </c>
      <c r="F61" s="35">
        <v>5420</v>
      </c>
      <c r="G61" s="35">
        <v>560</v>
      </c>
      <c r="H61" s="35">
        <v>3421</v>
      </c>
      <c r="I61" s="36">
        <v>29931</v>
      </c>
      <c r="J61" s="35">
        <v>14962</v>
      </c>
      <c r="K61" s="35">
        <v>3856</v>
      </c>
      <c r="L61" s="35">
        <v>12188</v>
      </c>
      <c r="M61" s="35">
        <v>10336</v>
      </c>
      <c r="N61" s="35">
        <v>4033</v>
      </c>
      <c r="O61" s="35">
        <v>0</v>
      </c>
      <c r="P61" s="35">
        <v>5621</v>
      </c>
      <c r="Q61" s="36">
        <v>50996</v>
      </c>
      <c r="R61" s="35">
        <v>80927</v>
      </c>
      <c r="S61" s="41"/>
      <c r="T61" s="4" t="str">
        <f t="shared" si="0"/>
        <v>Virginia</v>
      </c>
      <c r="U61" s="37">
        <v>51</v>
      </c>
      <c r="V61" s="4">
        <f>SUM(B61,D61,J61:L61)</f>
        <v>46170</v>
      </c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38"/>
      <c r="AH61" s="38"/>
      <c r="AI61" s="38"/>
      <c r="AJ61" s="38"/>
      <c r="AK61" s="43"/>
      <c r="AL61" s="40"/>
    </row>
    <row r="62" spans="1:40" ht="17.149999999999999" customHeight="1">
      <c r="A62" s="29" t="s">
        <v>72</v>
      </c>
      <c r="B62" s="44">
        <v>4514</v>
      </c>
      <c r="C62" s="44">
        <v>0</v>
      </c>
      <c r="D62" s="44">
        <v>4058</v>
      </c>
      <c r="E62" s="44">
        <v>1991</v>
      </c>
      <c r="F62" s="44">
        <v>3857</v>
      </c>
      <c r="G62" s="44">
        <v>1099</v>
      </c>
      <c r="H62" s="44">
        <v>1168</v>
      </c>
      <c r="I62" s="45">
        <v>16687</v>
      </c>
      <c r="J62" s="44">
        <v>10793</v>
      </c>
      <c r="K62" s="44">
        <v>5238</v>
      </c>
      <c r="L62" s="44">
        <v>8721</v>
      </c>
      <c r="M62" s="44">
        <v>7415</v>
      </c>
      <c r="N62" s="44">
        <v>3187</v>
      </c>
      <c r="O62" s="44">
        <v>0</v>
      </c>
      <c r="P62" s="44">
        <v>4376</v>
      </c>
      <c r="Q62" s="45">
        <v>39730</v>
      </c>
      <c r="R62" s="44">
        <v>56417</v>
      </c>
      <c r="S62" s="46"/>
      <c r="T62" s="4" t="str">
        <f t="shared" si="0"/>
        <v>Washington</v>
      </c>
      <c r="U62" s="37">
        <v>53</v>
      </c>
      <c r="V62" s="4">
        <f>SUM(B62,D62,J62:L62)</f>
        <v>33324</v>
      </c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38"/>
      <c r="AH62" s="38"/>
      <c r="AI62" s="38"/>
      <c r="AJ62" s="38"/>
      <c r="AK62" s="43"/>
      <c r="AL62" s="40"/>
    </row>
    <row r="63" spans="1:40" ht="17.149999999999999" customHeight="1">
      <c r="A63" s="20" t="s">
        <v>73</v>
      </c>
      <c r="B63" s="35">
        <v>2867</v>
      </c>
      <c r="C63" s="35">
        <v>0</v>
      </c>
      <c r="D63" s="35">
        <v>2499</v>
      </c>
      <c r="E63" s="35">
        <v>1501</v>
      </c>
      <c r="F63" s="35">
        <v>3012</v>
      </c>
      <c r="G63" s="35">
        <v>365</v>
      </c>
      <c r="H63" s="35">
        <v>1058</v>
      </c>
      <c r="I63" s="36">
        <v>11302</v>
      </c>
      <c r="J63" s="35">
        <v>2789</v>
      </c>
      <c r="K63" s="35">
        <v>80</v>
      </c>
      <c r="L63" s="35">
        <v>1976</v>
      </c>
      <c r="M63" s="35">
        <v>2189</v>
      </c>
      <c r="N63" s="35">
        <v>690</v>
      </c>
      <c r="O63" s="35">
        <v>0</v>
      </c>
      <c r="P63" s="35">
        <v>580</v>
      </c>
      <c r="Q63" s="36">
        <v>8304</v>
      </c>
      <c r="R63" s="35">
        <v>19606</v>
      </c>
      <c r="S63" s="41"/>
      <c r="T63" s="4" t="str">
        <f t="shared" si="0"/>
        <v>West Virginia</v>
      </c>
      <c r="U63" s="37">
        <v>54</v>
      </c>
      <c r="V63" s="4">
        <f>SUM(B63,D63,J63:L63)</f>
        <v>10211</v>
      </c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38"/>
      <c r="AH63" s="38"/>
      <c r="AI63" s="38"/>
      <c r="AJ63" s="38"/>
      <c r="AK63" s="43"/>
      <c r="AL63" s="40"/>
    </row>
    <row r="64" spans="1:40" ht="17.149999999999999" customHeight="1">
      <c r="A64" s="20" t="s">
        <v>74</v>
      </c>
      <c r="B64" s="35">
        <v>5173</v>
      </c>
      <c r="C64" s="35">
        <v>1607</v>
      </c>
      <c r="D64" s="35">
        <v>7029</v>
      </c>
      <c r="E64" s="35">
        <v>5178</v>
      </c>
      <c r="F64" s="35">
        <v>5361</v>
      </c>
      <c r="G64" s="35">
        <v>1219</v>
      </c>
      <c r="H64" s="35">
        <v>2044</v>
      </c>
      <c r="I64" s="36">
        <v>27611</v>
      </c>
      <c r="J64" s="35">
        <v>5267</v>
      </c>
      <c r="K64" s="35">
        <v>4133</v>
      </c>
      <c r="L64" s="35">
        <v>10289</v>
      </c>
      <c r="M64" s="35">
        <v>6723</v>
      </c>
      <c r="N64" s="35">
        <v>2227</v>
      </c>
      <c r="O64" s="35">
        <v>0</v>
      </c>
      <c r="P64" s="35">
        <v>1907</v>
      </c>
      <c r="Q64" s="36">
        <v>30546</v>
      </c>
      <c r="R64" s="35">
        <v>58157</v>
      </c>
      <c r="T64" s="4" t="str">
        <f t="shared" si="0"/>
        <v>Wisconsin</v>
      </c>
      <c r="U64" s="37">
        <v>55</v>
      </c>
      <c r="V64" s="4">
        <f>SUM(B64,D64,J64:L64)</f>
        <v>31891</v>
      </c>
      <c r="AG64" s="38"/>
      <c r="AH64" s="38"/>
      <c r="AI64" s="38"/>
      <c r="AJ64" s="38"/>
      <c r="AK64" s="39"/>
      <c r="AL64" s="40"/>
    </row>
    <row r="65" spans="1:38" ht="17.149999999999999" customHeight="1" thickBot="1">
      <c r="A65" s="20" t="s">
        <v>75</v>
      </c>
      <c r="B65" s="35">
        <v>2470</v>
      </c>
      <c r="C65" s="35">
        <v>0</v>
      </c>
      <c r="D65" s="35">
        <v>1697</v>
      </c>
      <c r="E65" s="35">
        <v>636</v>
      </c>
      <c r="F65" s="35">
        <v>728</v>
      </c>
      <c r="G65" s="35">
        <v>726</v>
      </c>
      <c r="H65" s="35">
        <v>642</v>
      </c>
      <c r="I65" s="36">
        <v>6899</v>
      </c>
      <c r="J65" s="35">
        <v>472</v>
      </c>
      <c r="K65" s="35">
        <v>10</v>
      </c>
      <c r="L65" s="35">
        <v>773</v>
      </c>
      <c r="M65" s="35">
        <v>340</v>
      </c>
      <c r="N65" s="35">
        <v>517</v>
      </c>
      <c r="O65" s="35">
        <v>0</v>
      </c>
      <c r="P65" s="35">
        <v>557</v>
      </c>
      <c r="Q65" s="36">
        <v>2669</v>
      </c>
      <c r="R65" s="35">
        <v>9568</v>
      </c>
      <c r="S65" s="46"/>
      <c r="T65" s="4" t="str">
        <f t="shared" si="0"/>
        <v>Wyoming</v>
      </c>
      <c r="U65" s="37">
        <v>56</v>
      </c>
      <c r="V65" s="4">
        <f>SUM(B65,D65,J65:L65)</f>
        <v>5422</v>
      </c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38"/>
      <c r="AH65" s="38"/>
      <c r="AI65" s="38"/>
      <c r="AJ65" s="38"/>
      <c r="AK65" s="49"/>
      <c r="AL65" s="40"/>
    </row>
    <row r="66" spans="1:38" ht="18" customHeight="1" thickTop="1">
      <c r="A66" s="50" t="s">
        <v>76</v>
      </c>
      <c r="B66" s="51">
        <v>242178.47848052002</v>
      </c>
      <c r="C66" s="51">
        <v>6370.6960617549994</v>
      </c>
      <c r="D66" s="51">
        <v>215345.52110527499</v>
      </c>
      <c r="E66" s="51">
        <v>151143.88596380496</v>
      </c>
      <c r="F66" s="51">
        <v>177554.48075341998</v>
      </c>
      <c r="G66" s="51">
        <v>53782.294875000014</v>
      </c>
      <c r="H66" s="51">
        <v>135804.991002</v>
      </c>
      <c r="I66" s="52">
        <v>982180.34824177471</v>
      </c>
      <c r="J66" s="51">
        <v>474798.38636620005</v>
      </c>
      <c r="K66" s="51">
        <v>220573.61252219501</v>
      </c>
      <c r="L66" s="51">
        <v>456476.90197208495</v>
      </c>
      <c r="M66" s="51">
        <v>376478.0987916899</v>
      </c>
      <c r="N66" s="51">
        <v>179939.47358778998</v>
      </c>
      <c r="O66" s="51">
        <v>53.167396135000004</v>
      </c>
      <c r="P66" s="51">
        <v>266263.52912100003</v>
      </c>
      <c r="Q66" s="52">
        <v>1974583.1697570947</v>
      </c>
      <c r="R66" s="51">
        <v>2956763.51799887</v>
      </c>
      <c r="AG66" s="38"/>
      <c r="AH66" s="38"/>
      <c r="AI66" s="38"/>
      <c r="AJ66" s="38"/>
      <c r="AK66" s="49"/>
      <c r="AL66" s="40"/>
    </row>
    <row r="67" spans="1:38" ht="17.149999999999999" customHeight="1">
      <c r="A67" s="29" t="s">
        <v>77</v>
      </c>
      <c r="B67" s="44">
        <v>488</v>
      </c>
      <c r="C67" s="44">
        <v>0</v>
      </c>
      <c r="D67" s="44">
        <v>182</v>
      </c>
      <c r="E67" s="44">
        <v>271</v>
      </c>
      <c r="F67" s="44">
        <v>139</v>
      </c>
      <c r="G67" s="44">
        <v>144</v>
      </c>
      <c r="H67" s="44">
        <v>96</v>
      </c>
      <c r="I67" s="45">
        <v>1320</v>
      </c>
      <c r="J67" s="44">
        <v>5191</v>
      </c>
      <c r="K67" s="44">
        <v>1064</v>
      </c>
      <c r="L67" s="44">
        <v>3690</v>
      </c>
      <c r="M67" s="44">
        <v>3560</v>
      </c>
      <c r="N67" s="44">
        <v>2271</v>
      </c>
      <c r="O67" s="44">
        <v>0</v>
      </c>
      <c r="P67" s="44">
        <v>1944</v>
      </c>
      <c r="Q67" s="45">
        <v>17720</v>
      </c>
      <c r="R67" s="44">
        <v>19040</v>
      </c>
      <c r="S67" s="41"/>
      <c r="T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38"/>
      <c r="AH67" s="38"/>
      <c r="AI67" s="38"/>
      <c r="AJ67" s="38"/>
      <c r="AK67" s="49"/>
      <c r="AL67" s="40"/>
    </row>
    <row r="68" spans="1:38" ht="18" customHeight="1">
      <c r="A68" s="53" t="s">
        <v>78</v>
      </c>
      <c r="B68" s="44">
        <v>242666.47848052002</v>
      </c>
      <c r="C68" s="44">
        <v>6370.6960617549994</v>
      </c>
      <c r="D68" s="44">
        <v>215527.52110527499</v>
      </c>
      <c r="E68" s="44">
        <v>151414.88596380496</v>
      </c>
      <c r="F68" s="44">
        <v>177693.48075341998</v>
      </c>
      <c r="G68" s="44">
        <v>53926.294875000014</v>
      </c>
      <c r="H68" s="44">
        <v>135900.991002</v>
      </c>
      <c r="I68" s="45">
        <v>983500.34824177471</v>
      </c>
      <c r="J68" s="44">
        <v>479989.38636620005</v>
      </c>
      <c r="K68" s="44">
        <v>221637.61252219501</v>
      </c>
      <c r="L68" s="44">
        <v>460166.90197208495</v>
      </c>
      <c r="M68" s="44">
        <v>380038.0987916899</v>
      </c>
      <c r="N68" s="44">
        <v>182210.47358778998</v>
      </c>
      <c r="O68" s="44">
        <v>53.167396135000004</v>
      </c>
      <c r="P68" s="44">
        <v>268207.52912100003</v>
      </c>
      <c r="Q68" s="45">
        <v>1992303.1697570947</v>
      </c>
      <c r="R68" s="44">
        <v>2975803.51799887</v>
      </c>
      <c r="S68" s="54"/>
      <c r="T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49"/>
      <c r="AL68" s="40"/>
    </row>
    <row r="69" spans="1:38" ht="17.149999999999999" customHeight="1">
      <c r="A69" s="55" t="s">
        <v>79</v>
      </c>
      <c r="B69" s="56"/>
      <c r="C69" s="56"/>
      <c r="D69" s="56"/>
      <c r="E69" s="56"/>
      <c r="F69" s="56"/>
      <c r="G69" s="56"/>
      <c r="H69" s="56"/>
      <c r="I69" s="56"/>
      <c r="J69" s="57" t="s">
        <v>80</v>
      </c>
      <c r="K69" s="56"/>
      <c r="L69" s="56"/>
      <c r="M69" s="56"/>
      <c r="N69" s="56"/>
      <c r="O69" s="56"/>
      <c r="P69" s="56"/>
      <c r="Q69" s="56"/>
      <c r="R69" s="58"/>
      <c r="S69" s="54"/>
      <c r="T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49"/>
      <c r="AL69" s="40"/>
    </row>
    <row r="70" spans="1:38" ht="17.149999999999999" customHeight="1">
      <c r="A70" s="59" t="s">
        <v>81</v>
      </c>
      <c r="B70" s="60"/>
      <c r="C70" s="60"/>
      <c r="D70" s="60"/>
      <c r="E70" s="60"/>
      <c r="F70" s="60"/>
      <c r="G70" s="60"/>
      <c r="H70" s="60"/>
      <c r="I70" s="60"/>
      <c r="J70" s="61" t="s">
        <v>82</v>
      </c>
      <c r="K70" s="60"/>
      <c r="L70" s="60"/>
      <c r="M70" s="60"/>
      <c r="N70" s="60"/>
      <c r="O70" s="60"/>
      <c r="P70" s="60"/>
      <c r="Q70" s="60"/>
      <c r="R70" s="35"/>
      <c r="S70" s="54"/>
      <c r="T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49"/>
      <c r="AL70" s="40"/>
    </row>
    <row r="71" spans="1:38" ht="17.149999999999999" customHeight="1">
      <c r="A71" s="62" t="s">
        <v>83</v>
      </c>
      <c r="B71" s="63"/>
      <c r="C71" s="63"/>
      <c r="D71" s="63"/>
      <c r="E71" s="63"/>
      <c r="F71" s="63"/>
      <c r="G71" s="63"/>
      <c r="H71" s="63"/>
      <c r="I71" s="63"/>
      <c r="J71" s="64"/>
      <c r="K71" s="63"/>
      <c r="L71" s="63"/>
      <c r="M71" s="63"/>
      <c r="N71" s="63"/>
      <c r="O71" s="63"/>
      <c r="P71" s="63"/>
      <c r="Q71" s="63"/>
      <c r="R71" s="44"/>
      <c r="S71" s="54"/>
      <c r="T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49"/>
      <c r="AL71" s="40"/>
    </row>
    <row r="72" spans="1:38" ht="10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</row>
    <row r="73" spans="1:38" ht="10" customHeight="1">
      <c r="A73" s="3"/>
      <c r="B73" s="3"/>
      <c r="C73" s="3"/>
      <c r="D73" s="6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38" ht="1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38" ht="10" customHeight="1">
      <c r="A75" s="3"/>
      <c r="B75" s="3"/>
      <c r="C75" s="3"/>
      <c r="D75" s="6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38" ht="1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38" ht="1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38" ht="10" customHeight="1">
      <c r="A78" s="3"/>
      <c r="B78" s="3"/>
      <c r="C78" s="3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38" ht="10" customHeight="1">
      <c r="A79" s="3"/>
      <c r="B79" s="3"/>
      <c r="C79" s="3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38">
      <c r="A80" s="68"/>
      <c r="B80" s="3"/>
      <c r="C80" s="3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21">
      <c r="A81" s="69"/>
      <c r="B81" s="6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U81" s="42"/>
    </row>
    <row r="82" spans="1:21">
      <c r="A82" s="69"/>
      <c r="B82" s="6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U82" s="38"/>
    </row>
    <row r="83" spans="1:21">
      <c r="A83" s="54"/>
      <c r="B83" s="6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U83" s="38"/>
    </row>
    <row r="84" spans="1:21">
      <c r="A84" s="54"/>
      <c r="B84" s="6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U84" s="38"/>
    </row>
    <row r="85" spans="1:21">
      <c r="A85" s="70"/>
      <c r="B85" s="7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U85" s="38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</sheetData>
  <pageMargins left="0.6" right="0.6" top="0.64" bottom="0.63" header="0.5" footer="0.32"/>
  <pageSetup scale="47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1978-5D6C-43C8-99FD-15281C868923}">
  <dimension ref="A1:D52"/>
  <sheetViews>
    <sheetView workbookViewId="0">
      <selection activeCell="F10" sqref="F10"/>
    </sheetView>
  </sheetViews>
  <sheetFormatPr defaultRowHeight="14.5"/>
  <cols>
    <col min="1" max="1" width="8.7265625" style="1"/>
    <col min="2" max="2" width="11.7265625" style="1" customWidth="1"/>
    <col min="3" max="3" width="8.7265625" style="1"/>
    <col min="4" max="4" width="15.36328125" style="1" bestFit="1" customWidth="1"/>
    <col min="5" max="5" width="15.36328125" bestFit="1" customWidth="1"/>
  </cols>
  <sheetData>
    <row r="1" spans="1:4">
      <c r="A1" s="1" t="s">
        <v>23</v>
      </c>
      <c r="B1" s="1" t="s">
        <v>22</v>
      </c>
      <c r="C1" s="1" t="s">
        <v>85</v>
      </c>
      <c r="D1" s="1" t="s">
        <v>86</v>
      </c>
    </row>
    <row r="2" spans="1:4">
      <c r="A2" s="1">
        <v>1</v>
      </c>
      <c r="B2" s="1" t="s">
        <v>25</v>
      </c>
      <c r="C2" s="1">
        <v>27596.875378750003</v>
      </c>
      <c r="D2" s="72">
        <v>27851.821515340001</v>
      </c>
    </row>
    <row r="3" spans="1:4">
      <c r="A3" s="1">
        <v>2</v>
      </c>
      <c r="B3" s="1" t="s">
        <v>26</v>
      </c>
      <c r="C3" s="1">
        <v>2315</v>
      </c>
      <c r="D3" s="72">
        <v>2323.5272893499996</v>
      </c>
    </row>
    <row r="4" spans="1:4">
      <c r="A4" s="1">
        <v>4</v>
      </c>
      <c r="B4" s="1" t="s">
        <v>27</v>
      </c>
      <c r="C4" s="1">
        <v>35644</v>
      </c>
      <c r="D4" s="72">
        <v>36308.535969015</v>
      </c>
    </row>
    <row r="5" spans="1:4">
      <c r="A5" s="1">
        <v>5</v>
      </c>
      <c r="B5" s="1" t="s">
        <v>28</v>
      </c>
      <c r="C5" s="1">
        <v>16649.62156575</v>
      </c>
      <c r="D5" s="72">
        <v>17113.774180750002</v>
      </c>
    </row>
    <row r="6" spans="1:4">
      <c r="A6" s="1">
        <v>6</v>
      </c>
      <c r="B6" s="1" t="s">
        <v>29</v>
      </c>
      <c r="C6" s="1">
        <v>215363</v>
      </c>
      <c r="D6" s="72">
        <v>213573.18126581999</v>
      </c>
    </row>
    <row r="7" spans="1:4">
      <c r="A7" s="1">
        <v>8</v>
      </c>
      <c r="B7" s="1" t="s">
        <v>30</v>
      </c>
      <c r="C7" s="1">
        <v>28618.673741799998</v>
      </c>
      <c r="D7" s="72">
        <v>29230.023717399999</v>
      </c>
    </row>
    <row r="8" spans="1:4">
      <c r="A8" s="1">
        <v>9</v>
      </c>
      <c r="B8" s="1" t="s">
        <v>31</v>
      </c>
      <c r="C8" s="1">
        <v>18696</v>
      </c>
      <c r="D8" s="72">
        <v>18347.201690000002</v>
      </c>
    </row>
    <row r="9" spans="1:4">
      <c r="A9" s="1">
        <v>10</v>
      </c>
      <c r="B9" s="1" t="s">
        <v>32</v>
      </c>
      <c r="C9" s="1">
        <v>4804</v>
      </c>
      <c r="D9" s="72">
        <v>4817.8711294499999</v>
      </c>
    </row>
    <row r="10" spans="1:4">
      <c r="A10" s="1">
        <v>11</v>
      </c>
      <c r="B10" s="1" t="s">
        <v>33</v>
      </c>
      <c r="C10" s="1">
        <v>1837</v>
      </c>
      <c r="D10" s="72">
        <v>1824.7226365000001</v>
      </c>
    </row>
    <row r="11" spans="1:4">
      <c r="A11" s="1">
        <v>12</v>
      </c>
      <c r="B11" s="1" t="s">
        <v>34</v>
      </c>
      <c r="C11" s="1">
        <v>92988.95478977001</v>
      </c>
      <c r="D11" s="72">
        <v>93219.864057584986</v>
      </c>
    </row>
    <row r="12" spans="1:4">
      <c r="A12" s="1">
        <v>13</v>
      </c>
      <c r="B12" s="1" t="s">
        <v>35</v>
      </c>
      <c r="C12" s="1">
        <v>50282</v>
      </c>
      <c r="D12" s="72">
        <v>50962.346557200006</v>
      </c>
    </row>
    <row r="13" spans="1:4">
      <c r="A13" s="1">
        <v>15</v>
      </c>
      <c r="B13" s="1" t="s">
        <v>36</v>
      </c>
      <c r="C13" s="1">
        <v>4814</v>
      </c>
      <c r="D13" s="72">
        <v>4750.0382285899996</v>
      </c>
    </row>
    <row r="14" spans="1:4">
      <c r="A14" s="1">
        <v>16</v>
      </c>
      <c r="B14" s="1" t="s">
        <v>37</v>
      </c>
      <c r="C14" s="1">
        <v>7746</v>
      </c>
      <c r="D14" s="72">
        <v>7906.3260827499998</v>
      </c>
    </row>
    <row r="15" spans="1:4">
      <c r="A15" s="1">
        <v>17</v>
      </c>
      <c r="B15" s="1" t="s">
        <v>38</v>
      </c>
      <c r="C15" s="1">
        <v>57571</v>
      </c>
      <c r="D15" s="72">
        <v>58226.51236465</v>
      </c>
    </row>
    <row r="16" spans="1:4">
      <c r="A16" s="1">
        <v>18</v>
      </c>
      <c r="B16" s="1" t="s">
        <v>39</v>
      </c>
      <c r="C16" s="1">
        <v>33310</v>
      </c>
      <c r="D16" s="72">
        <v>32899.860850550001</v>
      </c>
    </row>
    <row r="17" spans="1:4">
      <c r="A17" s="1">
        <v>19</v>
      </c>
      <c r="B17" s="1" t="s">
        <v>40</v>
      </c>
      <c r="C17" s="1">
        <v>16418</v>
      </c>
      <c r="D17" s="72">
        <v>16760.207599890004</v>
      </c>
    </row>
    <row r="18" spans="1:4">
      <c r="A18" s="1">
        <v>20</v>
      </c>
      <c r="B18" s="1" t="s">
        <v>41</v>
      </c>
      <c r="C18" s="1">
        <v>16542.111806724999</v>
      </c>
      <c r="D18" s="72">
        <v>16618.279871675</v>
      </c>
    </row>
    <row r="19" spans="1:4">
      <c r="A19" s="1">
        <v>21</v>
      </c>
      <c r="B19" s="1" t="s">
        <v>42</v>
      </c>
      <c r="C19" s="1">
        <v>26020</v>
      </c>
      <c r="D19" s="72">
        <v>25247.770232599996</v>
      </c>
    </row>
    <row r="20" spans="1:4">
      <c r="A20" s="1">
        <v>22</v>
      </c>
      <c r="B20" s="1" t="s">
        <v>43</v>
      </c>
      <c r="C20" s="1">
        <v>23187</v>
      </c>
      <c r="D20" s="72">
        <v>23759.95305335</v>
      </c>
    </row>
    <row r="21" spans="1:4">
      <c r="A21" s="1">
        <v>23</v>
      </c>
      <c r="B21" s="1" t="s">
        <v>44</v>
      </c>
      <c r="C21" s="1">
        <v>5764</v>
      </c>
      <c r="D21" s="72">
        <v>5859.8779729999997</v>
      </c>
    </row>
    <row r="22" spans="1:4">
      <c r="A22" s="1">
        <v>24</v>
      </c>
      <c r="B22" s="1" t="s">
        <v>45</v>
      </c>
      <c r="C22" s="1">
        <v>35889</v>
      </c>
      <c r="D22" s="72">
        <v>36273.984885785001</v>
      </c>
    </row>
    <row r="23" spans="1:4">
      <c r="A23" s="1">
        <v>25</v>
      </c>
      <c r="B23" s="1" t="s">
        <v>46</v>
      </c>
      <c r="C23" s="1">
        <v>33759</v>
      </c>
      <c r="D23" s="72">
        <v>33313.233861454995</v>
      </c>
    </row>
    <row r="24" spans="1:4">
      <c r="A24" s="1">
        <v>26</v>
      </c>
      <c r="B24" s="1" t="s">
        <v>47</v>
      </c>
      <c r="C24" s="1">
        <v>49774</v>
      </c>
      <c r="D24" s="72">
        <v>48320.397208390001</v>
      </c>
    </row>
    <row r="25" spans="1:4">
      <c r="A25" s="1">
        <v>27</v>
      </c>
      <c r="B25" s="1" t="s">
        <v>48</v>
      </c>
      <c r="C25" s="1">
        <v>28008.582649000004</v>
      </c>
      <c r="D25" s="72">
        <v>27806.805189339997</v>
      </c>
    </row>
    <row r="26" spans="1:4">
      <c r="A26" s="1">
        <v>28</v>
      </c>
      <c r="B26" s="1" t="s">
        <v>49</v>
      </c>
      <c r="C26" s="1">
        <v>18325</v>
      </c>
      <c r="D26" s="72">
        <v>18395.684515535002</v>
      </c>
    </row>
    <row r="27" spans="1:4">
      <c r="A27" s="1">
        <v>29</v>
      </c>
      <c r="B27" s="1" t="s">
        <v>50</v>
      </c>
      <c r="C27" s="1">
        <v>38152</v>
      </c>
      <c r="D27" s="72">
        <v>34368.201745140002</v>
      </c>
    </row>
    <row r="28" spans="1:4">
      <c r="A28" s="1">
        <v>30</v>
      </c>
      <c r="B28" s="1" t="s">
        <v>51</v>
      </c>
      <c r="C28" s="1">
        <v>6019</v>
      </c>
      <c r="D28" s="72">
        <v>6024.2156766600001</v>
      </c>
    </row>
    <row r="29" spans="1:4">
      <c r="A29" s="1">
        <v>31</v>
      </c>
      <c r="B29" s="1" t="s">
        <v>52</v>
      </c>
      <c r="C29" s="1">
        <v>10283</v>
      </c>
      <c r="D29" s="72">
        <v>9496.6683310000008</v>
      </c>
    </row>
    <row r="30" spans="1:4">
      <c r="A30" s="1">
        <v>32</v>
      </c>
      <c r="B30" s="1" t="s">
        <v>53</v>
      </c>
      <c r="C30" s="1">
        <v>11186</v>
      </c>
      <c r="D30" s="72">
        <v>11530.67609465</v>
      </c>
    </row>
    <row r="31" spans="1:4">
      <c r="A31" s="1">
        <v>33</v>
      </c>
      <c r="B31" s="1" t="s">
        <v>54</v>
      </c>
      <c r="C31" s="1">
        <v>6124.8508844299995</v>
      </c>
      <c r="D31" s="72">
        <v>6221.953531315</v>
      </c>
    </row>
    <row r="32" spans="1:4">
      <c r="A32" s="1">
        <v>34</v>
      </c>
      <c r="B32" s="1" t="s">
        <v>55</v>
      </c>
      <c r="C32" s="1">
        <v>44786</v>
      </c>
      <c r="D32" s="72">
        <v>45015.746445700002</v>
      </c>
    </row>
    <row r="33" spans="1:4">
      <c r="A33" s="1">
        <v>35</v>
      </c>
      <c r="B33" s="1" t="s">
        <v>56</v>
      </c>
      <c r="C33" s="1">
        <v>14417</v>
      </c>
      <c r="D33" s="72">
        <v>14338.358852369998</v>
      </c>
    </row>
    <row r="34" spans="1:4">
      <c r="A34" s="1">
        <v>36</v>
      </c>
      <c r="B34" s="1" t="s">
        <v>57</v>
      </c>
      <c r="C34" s="1">
        <v>66288</v>
      </c>
      <c r="D34" s="72">
        <v>64761.114960300001</v>
      </c>
    </row>
    <row r="35" spans="1:4">
      <c r="A35" s="1">
        <v>37</v>
      </c>
      <c r="B35" s="1" t="s">
        <v>58</v>
      </c>
      <c r="C35" s="1">
        <v>46396.394160900003</v>
      </c>
      <c r="D35" s="72">
        <v>46334.720311285004</v>
      </c>
    </row>
    <row r="36" spans="1:4">
      <c r="A36" s="1">
        <v>38</v>
      </c>
      <c r="B36" s="1" t="s">
        <v>59</v>
      </c>
      <c r="C36" s="1">
        <v>4324</v>
      </c>
      <c r="D36" s="72">
        <v>4605.679874855</v>
      </c>
    </row>
    <row r="37" spans="1:4">
      <c r="A37" s="1">
        <v>39</v>
      </c>
      <c r="B37" s="1" t="s">
        <v>60</v>
      </c>
      <c r="C37" s="1">
        <v>55637.617057575037</v>
      </c>
      <c r="D37" s="72">
        <v>56820.152546745005</v>
      </c>
    </row>
    <row r="38" spans="1:4">
      <c r="A38" s="1">
        <v>40</v>
      </c>
      <c r="B38" s="1" t="s">
        <v>61</v>
      </c>
      <c r="C38" s="1">
        <v>23174.992997499998</v>
      </c>
      <c r="D38" s="72">
        <v>23699.319100050001</v>
      </c>
    </row>
    <row r="39" spans="1:4">
      <c r="A39" s="1">
        <v>41</v>
      </c>
      <c r="B39" s="1" t="s">
        <v>62</v>
      </c>
      <c r="C39" s="1">
        <v>19406</v>
      </c>
      <c r="D39" s="72">
        <v>19343.69635505</v>
      </c>
    </row>
    <row r="40" spans="1:4">
      <c r="A40" s="1">
        <v>42</v>
      </c>
      <c r="B40" s="1" t="s">
        <v>63</v>
      </c>
      <c r="C40" s="1">
        <v>52005.830485304963</v>
      </c>
      <c r="D40" s="72">
        <v>50717.333871884999</v>
      </c>
    </row>
    <row r="41" spans="1:4">
      <c r="A41" s="1">
        <v>44</v>
      </c>
      <c r="B41" s="1" t="s">
        <v>64</v>
      </c>
      <c r="C41" s="1">
        <v>5665</v>
      </c>
      <c r="D41" s="72">
        <v>5652.0114617850004</v>
      </c>
    </row>
    <row r="42" spans="1:4">
      <c r="A42" s="1">
        <v>45</v>
      </c>
      <c r="B42" s="1" t="s">
        <v>65</v>
      </c>
      <c r="C42" s="1">
        <v>25014</v>
      </c>
      <c r="D42" s="72">
        <v>25366.579845949997</v>
      </c>
    </row>
    <row r="43" spans="1:4">
      <c r="A43" s="1">
        <v>46</v>
      </c>
      <c r="B43" s="1" t="s">
        <v>66</v>
      </c>
      <c r="C43" s="1">
        <v>4913.3240124699923</v>
      </c>
      <c r="D43" s="72">
        <v>4944.9930662850002</v>
      </c>
    </row>
    <row r="44" spans="1:4">
      <c r="A44" s="1">
        <v>47</v>
      </c>
      <c r="B44" s="1" t="s">
        <v>67</v>
      </c>
      <c r="C44" s="1">
        <v>38656</v>
      </c>
      <c r="D44" s="72">
        <v>38624.075506749999</v>
      </c>
    </row>
    <row r="45" spans="1:4">
      <c r="A45" s="1">
        <v>48</v>
      </c>
      <c r="B45" s="1" t="s">
        <v>68</v>
      </c>
      <c r="C45" s="1">
        <v>140991.0709163</v>
      </c>
      <c r="D45" s="72">
        <v>143843.14994897001</v>
      </c>
    </row>
    <row r="46" spans="1:4">
      <c r="A46" s="1">
        <v>49</v>
      </c>
      <c r="B46" s="1" t="s">
        <v>69</v>
      </c>
      <c r="C46" s="1">
        <v>14229</v>
      </c>
      <c r="D46" s="72">
        <v>14334.861154825001</v>
      </c>
    </row>
    <row r="47" spans="1:4">
      <c r="A47" s="1">
        <v>50</v>
      </c>
      <c r="B47" s="1" t="s">
        <v>70</v>
      </c>
      <c r="C47" s="1">
        <v>2763</v>
      </c>
      <c r="D47" s="72">
        <v>2856.5396618999998</v>
      </c>
    </row>
    <row r="48" spans="1:4">
      <c r="A48" s="1">
        <v>51</v>
      </c>
      <c r="B48" s="1" t="s">
        <v>71</v>
      </c>
      <c r="C48" s="1">
        <v>46170</v>
      </c>
      <c r="D48" s="72">
        <v>47837.281060000001</v>
      </c>
    </row>
    <row r="49" spans="1:4">
      <c r="A49" s="1">
        <v>53</v>
      </c>
      <c r="B49" s="1" t="s">
        <v>72</v>
      </c>
      <c r="C49" s="1">
        <v>33324</v>
      </c>
      <c r="D49" s="72">
        <v>32014.926222139999</v>
      </c>
    </row>
    <row r="50" spans="1:4">
      <c r="A50" s="1">
        <v>54</v>
      </c>
      <c r="B50" s="1" t="s">
        <v>73</v>
      </c>
      <c r="C50" s="1">
        <v>10211</v>
      </c>
      <c r="D50" s="72">
        <v>10115.067781549998</v>
      </c>
    </row>
    <row r="51" spans="1:4">
      <c r="A51" s="1">
        <v>55</v>
      </c>
      <c r="B51" s="1" t="s">
        <v>74</v>
      </c>
      <c r="C51" s="1">
        <v>31891</v>
      </c>
      <c r="D51" s="72">
        <v>31036.563269714992</v>
      </c>
    </row>
    <row r="52" spans="1:4">
      <c r="A52" s="1">
        <v>56</v>
      </c>
      <c r="B52" s="1" t="s">
        <v>75</v>
      </c>
      <c r="C52" s="1">
        <v>5422</v>
      </c>
      <c r="D52" s="72">
        <v>5315.3809115849999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20"/>
  <sheetViews>
    <sheetView tabSelected="1" topLeftCell="A2887" workbookViewId="0">
      <selection activeCell="B2" sqref="B2:C2920"/>
    </sheetView>
  </sheetViews>
  <sheetFormatPr defaultRowHeight="14.5"/>
  <cols>
    <col min="2" max="2" width="13.54296875" customWidth="1"/>
    <col min="3" max="3" width="15.453125" customWidth="1"/>
    <col min="4" max="4" width="20.7265625" hidden="1" customWidth="1"/>
    <col min="5" max="5" width="23.90625" hidden="1" customWidth="1"/>
    <col min="6" max="6" width="16.7265625" hidden="1" customWidth="1"/>
    <col min="7" max="8" width="14.81640625" bestFit="1" customWidth="1"/>
  </cols>
  <sheetData>
    <row r="1" spans="1:8">
      <c r="A1" t="s">
        <v>90</v>
      </c>
      <c r="B1" t="s">
        <v>0</v>
      </c>
      <c r="C1" t="s">
        <v>1</v>
      </c>
      <c r="D1" t="s">
        <v>2</v>
      </c>
      <c r="E1" t="s">
        <v>84</v>
      </c>
      <c r="F1" t="s">
        <v>87</v>
      </c>
      <c r="G1" t="s">
        <v>88</v>
      </c>
      <c r="H1" t="s">
        <v>89</v>
      </c>
    </row>
    <row r="2" spans="1:8">
      <c r="A2">
        <v>2008</v>
      </c>
      <c r="B2">
        <v>1</v>
      </c>
      <c r="C2">
        <v>1</v>
      </c>
      <c r="D2">
        <v>1.1446911783298626E-2</v>
      </c>
      <c r="E2">
        <f>VLOOKUP(Table2[[#This Row],[STATE_CODE]],Table4[#All], 3, TRUE) * 1000000</f>
        <v>27596875378.750004</v>
      </c>
      <c r="F2">
        <f>VLOOKUP(Table2[[#This Row],[STATE_CODE]],Table4[#All], 4, TRUE) * 1000000</f>
        <v>27851821515.34</v>
      </c>
      <c r="G2">
        <f>Table2[[#This Row],[Percent of State total]]*Table2[[#This Row],[2009 State total]]</f>
        <v>315898997.95523715</v>
      </c>
      <c r="H2" s="73">
        <f>Table2[[#This Row],[2010 State Total]]*Table2[[#This Row],[Percent of State total]]</f>
        <v>318817343.89027566</v>
      </c>
    </row>
    <row r="3" spans="1:8">
      <c r="A3">
        <v>2008</v>
      </c>
      <c r="B3">
        <v>1</v>
      </c>
      <c r="C3">
        <v>3</v>
      </c>
      <c r="D3">
        <v>4.9952573326742522E-2</v>
      </c>
      <c r="E3">
        <f>VLOOKUP(Table2[[#This Row],[STATE_CODE]],Table4[#All], 3, TRUE) * 1000000</f>
        <v>27596875378.750004</v>
      </c>
      <c r="F3">
        <f>VLOOKUP(Table2[[#This Row],[STATE_CODE]],Table4[#All], 4, TRUE) * 1000000</f>
        <v>27851821515.34</v>
      </c>
      <c r="G3">
        <f>Table2[[#This Row],[Percent of State total]]*Table2[[#This Row],[2009 State total]]</f>
        <v>1378534940.9459848</v>
      </c>
      <c r="H3" s="73">
        <f>Table2[[#This Row],[2010 State Total]]*Table2[[#This Row],[Percent of State total]]</f>
        <v>1391270156.5283663</v>
      </c>
    </row>
    <row r="4" spans="1:8">
      <c r="A4">
        <v>2008</v>
      </c>
      <c r="B4">
        <v>1</v>
      </c>
      <c r="C4">
        <v>5</v>
      </c>
      <c r="D4">
        <v>5.0391321027575273E-3</v>
      </c>
      <c r="E4">
        <f>VLOOKUP(Table2[[#This Row],[STATE_CODE]],Table4[#All], 3, TRUE) * 1000000</f>
        <v>27596875378.750004</v>
      </c>
      <c r="F4">
        <f>VLOOKUP(Table2[[#This Row],[STATE_CODE]],Table4[#All], 4, TRUE) * 1000000</f>
        <v>27851821515.34</v>
      </c>
      <c r="G4">
        <f>Table2[[#This Row],[Percent of State total]]*Table2[[#This Row],[2009 State total]]</f>
        <v>139064300.65685794</v>
      </c>
      <c r="H4" s="73">
        <f>Table2[[#This Row],[2010 State Total]]*Table2[[#This Row],[Percent of State total]]</f>
        <v>140349007.91822261</v>
      </c>
    </row>
    <row r="5" spans="1:8">
      <c r="A5">
        <v>2008</v>
      </c>
      <c r="B5">
        <v>1</v>
      </c>
      <c r="C5">
        <v>7</v>
      </c>
      <c r="D5">
        <v>3.5395096478257398E-3</v>
      </c>
      <c r="E5">
        <f>VLOOKUP(Table2[[#This Row],[STATE_CODE]],Table4[#All], 3, TRUE) * 1000000</f>
        <v>27596875378.750004</v>
      </c>
      <c r="F5">
        <f>VLOOKUP(Table2[[#This Row],[STATE_CODE]],Table4[#All], 4, TRUE) * 1000000</f>
        <v>27851821515.34</v>
      </c>
      <c r="G5">
        <f>Table2[[#This Row],[Percent of State total]]*Table2[[#This Row],[2009 State total]]</f>
        <v>97679406.65293026</v>
      </c>
      <c r="H5" s="73">
        <f>Table2[[#This Row],[2010 State Total]]*Table2[[#This Row],[Percent of State total]]</f>
        <v>98581790.963066444</v>
      </c>
    </row>
    <row r="6" spans="1:8">
      <c r="A6">
        <v>2008</v>
      </c>
      <c r="B6">
        <v>1</v>
      </c>
      <c r="C6">
        <v>9</v>
      </c>
      <c r="D6">
        <v>7.8984875170116098E-3</v>
      </c>
      <c r="E6">
        <f>VLOOKUP(Table2[[#This Row],[STATE_CODE]],Table4[#All], 3, TRUE) * 1000000</f>
        <v>27596875378.750004</v>
      </c>
      <c r="F6">
        <f>VLOOKUP(Table2[[#This Row],[STATE_CODE]],Table4[#All], 4, TRUE) * 1000000</f>
        <v>27851821515.34</v>
      </c>
      <c r="G6">
        <f>Table2[[#This Row],[Percent of State total]]*Table2[[#This Row],[2009 State total]]</f>
        <v>217973575.68758196</v>
      </c>
      <c r="H6" s="73">
        <f>Table2[[#This Row],[2010 State Total]]*Table2[[#This Row],[Percent of State total]]</f>
        <v>219987264.56494838</v>
      </c>
    </row>
    <row r="7" spans="1:8">
      <c r="A7">
        <v>2008</v>
      </c>
      <c r="B7">
        <v>1</v>
      </c>
      <c r="C7">
        <v>13</v>
      </c>
      <c r="D7">
        <v>1.1718927926701143E-2</v>
      </c>
      <c r="E7">
        <f>VLOOKUP(Table2[[#This Row],[STATE_CODE]],Table4[#All], 3, TRUE) * 1000000</f>
        <v>27596875378.750004</v>
      </c>
      <c r="F7">
        <f>VLOOKUP(Table2[[#This Row],[STATE_CODE]],Table4[#All], 4, TRUE) * 1000000</f>
        <v>27851821515.34</v>
      </c>
      <c r="G7">
        <f>Table2[[#This Row],[Percent of State total]]*Table2[[#This Row],[2009 State total]]</f>
        <v>323405793.56572461</v>
      </c>
      <c r="H7" s="73">
        <f>Table2[[#This Row],[2010 State Total]]*Table2[[#This Row],[Percent of State total]]</f>
        <v>326393488.96561366</v>
      </c>
    </row>
    <row r="8" spans="1:8">
      <c r="A8">
        <v>2008</v>
      </c>
      <c r="B8">
        <v>1</v>
      </c>
      <c r="C8">
        <v>15</v>
      </c>
      <c r="D8">
        <v>1.8230398936838175E-2</v>
      </c>
      <c r="E8">
        <f>VLOOKUP(Table2[[#This Row],[STATE_CODE]],Table4[#All], 3, TRUE) * 1000000</f>
        <v>27596875378.750004</v>
      </c>
      <c r="F8">
        <f>VLOOKUP(Table2[[#This Row],[STATE_CODE]],Table4[#All], 4, TRUE) * 1000000</f>
        <v>27851821515.34</v>
      </c>
      <c r="G8">
        <f>Table2[[#This Row],[Percent of State total]]*Table2[[#This Row],[2009 State total]]</f>
        <v>503102047.56481969</v>
      </c>
      <c r="H8" s="73">
        <f>Table2[[#This Row],[2010 State Total]]*Table2[[#This Row],[Percent of State total]]</f>
        <v>507749817.34226096</v>
      </c>
    </row>
    <row r="9" spans="1:8">
      <c r="A9">
        <v>2008</v>
      </c>
      <c r="B9">
        <v>1</v>
      </c>
      <c r="C9">
        <v>17</v>
      </c>
      <c r="D9">
        <v>5.9548078802468193E-3</v>
      </c>
      <c r="E9">
        <f>VLOOKUP(Table2[[#This Row],[STATE_CODE]],Table4[#All], 3, TRUE) * 1000000</f>
        <v>27596875378.750004</v>
      </c>
      <c r="F9">
        <f>VLOOKUP(Table2[[#This Row],[STATE_CODE]],Table4[#All], 4, TRUE) * 1000000</f>
        <v>27851821515.34</v>
      </c>
      <c r="G9">
        <f>Table2[[#This Row],[Percent of State total]]*Table2[[#This Row],[2009 State total]]</f>
        <v>164334090.97556996</v>
      </c>
      <c r="H9" s="73">
        <f>Table2[[#This Row],[2010 State Total]]*Table2[[#This Row],[Percent of State total]]</f>
        <v>165852246.23877454</v>
      </c>
    </row>
    <row r="10" spans="1:8">
      <c r="A10">
        <v>2008</v>
      </c>
      <c r="B10">
        <v>1</v>
      </c>
      <c r="C10">
        <v>19</v>
      </c>
      <c r="D10">
        <v>1.1737767449424201E-3</v>
      </c>
      <c r="E10">
        <f>VLOOKUP(Table2[[#This Row],[STATE_CODE]],Table4[#All], 3, TRUE) * 1000000</f>
        <v>27596875378.750004</v>
      </c>
      <c r="F10">
        <f>VLOOKUP(Table2[[#This Row],[STATE_CODE]],Table4[#All], 4, TRUE) * 1000000</f>
        <v>27851821515.34</v>
      </c>
      <c r="G10">
        <f>Table2[[#This Row],[Percent of State total]]*Table2[[#This Row],[2009 State total]]</f>
        <v>32392570.552650798</v>
      </c>
      <c r="H10" s="73">
        <f>Table2[[#This Row],[2010 State Total]]*Table2[[#This Row],[Percent of State total]]</f>
        <v>32691820.398993049</v>
      </c>
    </row>
    <row r="11" spans="1:8">
      <c r="A11">
        <v>2008</v>
      </c>
      <c r="B11">
        <v>1</v>
      </c>
      <c r="C11">
        <v>21</v>
      </c>
      <c r="D11">
        <v>1.3835868750612617E-2</v>
      </c>
      <c r="E11">
        <f>VLOOKUP(Table2[[#This Row],[STATE_CODE]],Table4[#All], 3, TRUE) * 1000000</f>
        <v>27596875378.750004</v>
      </c>
      <c r="F11">
        <f>VLOOKUP(Table2[[#This Row],[STATE_CODE]],Table4[#All], 4, TRUE) * 1000000</f>
        <v>27851821515.34</v>
      </c>
      <c r="G11">
        <f>Table2[[#This Row],[Percent of State total]]*Table2[[#This Row],[2009 State total]]</f>
        <v>381826745.66739792</v>
      </c>
      <c r="H11" s="73">
        <f>Table2[[#This Row],[2010 State Total]]*Table2[[#This Row],[Percent of State total]]</f>
        <v>385354146.95173281</v>
      </c>
    </row>
    <row r="12" spans="1:8">
      <c r="A12">
        <v>2008</v>
      </c>
      <c r="B12">
        <v>1</v>
      </c>
      <c r="C12">
        <v>23</v>
      </c>
      <c r="D12">
        <v>5.6869071796716072E-4</v>
      </c>
      <c r="E12">
        <f>VLOOKUP(Table2[[#This Row],[STATE_CODE]],Table4[#All], 3, TRUE) * 1000000</f>
        <v>27596875378.750004</v>
      </c>
      <c r="F12">
        <f>VLOOKUP(Table2[[#This Row],[STATE_CODE]],Table4[#All], 4, TRUE) * 1000000</f>
        <v>27851821515.34</v>
      </c>
      <c r="G12">
        <f>Table2[[#This Row],[Percent of State total]]*Table2[[#This Row],[2009 State total]]</f>
        <v>15694086.872791599</v>
      </c>
      <c r="H12" s="73">
        <f>Table2[[#This Row],[2010 State Total]]*Table2[[#This Row],[Percent of State total]]</f>
        <v>15839072.374251919</v>
      </c>
    </row>
    <row r="13" spans="1:8">
      <c r="A13">
        <v>2008</v>
      </c>
      <c r="B13">
        <v>1</v>
      </c>
      <c r="C13">
        <v>25</v>
      </c>
      <c r="D13">
        <v>6.349417304261403E-3</v>
      </c>
      <c r="E13">
        <f>VLOOKUP(Table2[[#This Row],[STATE_CODE]],Table4[#All], 3, TRUE) * 1000000</f>
        <v>27596875378.750004</v>
      </c>
      <c r="F13">
        <f>VLOOKUP(Table2[[#This Row],[STATE_CODE]],Table4[#All], 4, TRUE) * 1000000</f>
        <v>27851821515.34</v>
      </c>
      <c r="G13">
        <f>Table2[[#This Row],[Percent of State total]]*Table2[[#This Row],[2009 State total]]</f>
        <v>175224078.07338074</v>
      </c>
      <c r="H13" s="73">
        <f>Table2[[#This Row],[2010 State Total]]*Table2[[#This Row],[Percent of State total]]</f>
        <v>176842837.48469985</v>
      </c>
    </row>
    <row r="14" spans="1:8">
      <c r="A14">
        <v>2008</v>
      </c>
      <c r="B14">
        <v>1</v>
      </c>
      <c r="C14">
        <v>29</v>
      </c>
      <c r="D14">
        <v>1.0297528950418697E-2</v>
      </c>
      <c r="E14">
        <f>VLOOKUP(Table2[[#This Row],[STATE_CODE]],Table4[#All], 3, TRUE) * 1000000</f>
        <v>27596875378.750004</v>
      </c>
      <c r="F14">
        <f>VLOOKUP(Table2[[#This Row],[STATE_CODE]],Table4[#All], 4, TRUE) * 1000000</f>
        <v>27851821515.34</v>
      </c>
      <c r="G14">
        <f>Table2[[#This Row],[Percent of State total]]*Table2[[#This Row],[2009 State total]]</f>
        <v>284179623.1537751</v>
      </c>
      <c r="H14" s="73">
        <f>Table2[[#This Row],[2010 State Total]]*Table2[[#This Row],[Percent of State total]]</f>
        <v>286804938.37610799</v>
      </c>
    </row>
    <row r="15" spans="1:8">
      <c r="A15">
        <v>2008</v>
      </c>
      <c r="B15">
        <v>1</v>
      </c>
      <c r="C15">
        <v>31</v>
      </c>
      <c r="D15">
        <v>4.0149979932574921E-3</v>
      </c>
      <c r="E15">
        <f>VLOOKUP(Table2[[#This Row],[STATE_CODE]],Table4[#All], 3, TRUE) * 1000000</f>
        <v>27596875378.750004</v>
      </c>
      <c r="F15">
        <f>VLOOKUP(Table2[[#This Row],[STATE_CODE]],Table4[#All], 4, TRUE) * 1000000</f>
        <v>27851821515.34</v>
      </c>
      <c r="G15">
        <f>Table2[[#This Row],[Percent of State total]]*Table2[[#This Row],[2009 State total]]</f>
        <v>110801399.26585835</v>
      </c>
      <c r="H15" s="73">
        <f>Table2[[#This Row],[2010 State Total]]*Table2[[#This Row],[Percent of State total]]</f>
        <v>111825007.49265595</v>
      </c>
    </row>
    <row r="16" spans="1:8">
      <c r="A16">
        <v>2008</v>
      </c>
      <c r="B16">
        <v>1</v>
      </c>
      <c r="C16">
        <v>33</v>
      </c>
      <c r="D16">
        <v>1.2512236692670686E-2</v>
      </c>
      <c r="E16">
        <f>VLOOKUP(Table2[[#This Row],[STATE_CODE]],Table4[#All], 3, TRUE) * 1000000</f>
        <v>27596875378.750004</v>
      </c>
      <c r="F16">
        <f>VLOOKUP(Table2[[#This Row],[STATE_CODE]],Table4[#All], 4, TRUE) * 1000000</f>
        <v>27851821515.34</v>
      </c>
      <c r="G16">
        <f>Table2[[#This Row],[Percent of State total]]*Table2[[#This Row],[2009 State total]]</f>
        <v>345298636.71705604</v>
      </c>
      <c r="H16" s="73">
        <f>Table2[[#This Row],[2010 State Total]]*Table2[[#This Row],[Percent of State total]]</f>
        <v>348488583.121952</v>
      </c>
    </row>
    <row r="17" spans="1:8">
      <c r="A17">
        <v>2008</v>
      </c>
      <c r="B17">
        <v>1</v>
      </c>
      <c r="C17">
        <v>35</v>
      </c>
      <c r="D17">
        <v>1.0616612200539811E-2</v>
      </c>
      <c r="E17">
        <f>VLOOKUP(Table2[[#This Row],[STATE_CODE]],Table4[#All], 3, TRUE) * 1000000</f>
        <v>27596875378.750004</v>
      </c>
      <c r="F17">
        <f>VLOOKUP(Table2[[#This Row],[STATE_CODE]],Table4[#All], 4, TRUE) * 1000000</f>
        <v>27851821515.34</v>
      </c>
      <c r="G17">
        <f>Table2[[#This Row],[Percent of State total]]*Table2[[#This Row],[2009 State total]]</f>
        <v>292985323.84281403</v>
      </c>
      <c r="H17" s="73">
        <f>Table2[[#This Row],[2010 State Total]]*Table2[[#This Row],[Percent of State total]]</f>
        <v>295691988.10701585</v>
      </c>
    </row>
    <row r="18" spans="1:8">
      <c r="A18">
        <v>2008</v>
      </c>
      <c r="B18">
        <v>1</v>
      </c>
      <c r="C18">
        <v>37</v>
      </c>
      <c r="D18">
        <v>3.3949574976454865E-3</v>
      </c>
      <c r="E18">
        <f>VLOOKUP(Table2[[#This Row],[STATE_CODE]],Table4[#All], 3, TRUE) * 1000000</f>
        <v>27596875378.750004</v>
      </c>
      <c r="F18">
        <f>VLOOKUP(Table2[[#This Row],[STATE_CODE]],Table4[#All], 4, TRUE) * 1000000</f>
        <v>27851821515.34</v>
      </c>
      <c r="G18">
        <f>Table2[[#This Row],[Percent of State total]]*Table2[[#This Row],[2009 State total]]</f>
        <v>93690218.978675455</v>
      </c>
      <c r="H18" s="73">
        <f>Table2[[#This Row],[2010 State Total]]*Table2[[#This Row],[Percent of State total]]</f>
        <v>94555750.276587412</v>
      </c>
    </row>
    <row r="19" spans="1:8">
      <c r="A19">
        <v>2008</v>
      </c>
      <c r="B19">
        <v>1</v>
      </c>
      <c r="C19">
        <v>39</v>
      </c>
      <c r="D19">
        <v>5.0464860280040168E-3</v>
      </c>
      <c r="E19">
        <f>VLOOKUP(Table2[[#This Row],[STATE_CODE]],Table4[#All], 3, TRUE) * 1000000</f>
        <v>27596875378.750004</v>
      </c>
      <c r="F19">
        <f>VLOOKUP(Table2[[#This Row],[STATE_CODE]],Table4[#All], 4, TRUE) * 1000000</f>
        <v>27851821515.34</v>
      </c>
      <c r="G19">
        <f>Table2[[#This Row],[Percent of State total]]*Table2[[#This Row],[2009 State total]]</f>
        <v>139267246.01542994</v>
      </c>
      <c r="H19" s="73">
        <f>Table2[[#This Row],[2010 State Total]]*Table2[[#This Row],[Percent of State total]]</f>
        <v>140553828.13162497</v>
      </c>
    </row>
    <row r="20" spans="1:8">
      <c r="A20">
        <v>2008</v>
      </c>
      <c r="B20">
        <v>1</v>
      </c>
      <c r="C20">
        <v>41</v>
      </c>
      <c r="D20">
        <v>2.7372096846490913E-3</v>
      </c>
      <c r="E20">
        <f>VLOOKUP(Table2[[#This Row],[STATE_CODE]],Table4[#All], 3, TRUE) * 1000000</f>
        <v>27596875378.750004</v>
      </c>
      <c r="F20">
        <f>VLOOKUP(Table2[[#This Row],[STATE_CODE]],Table4[#All], 4, TRUE) * 1000000</f>
        <v>27851821515.34</v>
      </c>
      <c r="G20">
        <f>Table2[[#This Row],[Percent of State total]]*Table2[[#This Row],[2009 State total]]</f>
        <v>75538434.552768573</v>
      </c>
      <c r="H20" s="73">
        <f>Table2[[#This Row],[2010 State Total]]*Table2[[#This Row],[Percent of State total]]</f>
        <v>76236275.586906582</v>
      </c>
    </row>
    <row r="21" spans="1:8">
      <c r="A21">
        <v>2008</v>
      </c>
      <c r="B21">
        <v>1</v>
      </c>
      <c r="C21">
        <v>43</v>
      </c>
      <c r="D21">
        <v>1.9522623927764899E-2</v>
      </c>
      <c r="E21">
        <f>VLOOKUP(Table2[[#This Row],[STATE_CODE]],Table4[#All], 3, TRUE) * 1000000</f>
        <v>27596875378.750004</v>
      </c>
      <c r="F21">
        <f>VLOOKUP(Table2[[#This Row],[STATE_CODE]],Table4[#All], 4, TRUE) * 1000000</f>
        <v>27851821515.34</v>
      </c>
      <c r="G21">
        <f>Table2[[#This Row],[Percent of State total]]*Table2[[#This Row],[2009 State total]]</f>
        <v>538763419.60073078</v>
      </c>
      <c r="H21" s="73">
        <f>Table2[[#This Row],[2010 State Total]]*Table2[[#This Row],[Percent of State total]]</f>
        <v>543740637.14721394</v>
      </c>
    </row>
    <row r="22" spans="1:8">
      <c r="A22">
        <v>2008</v>
      </c>
      <c r="B22">
        <v>1</v>
      </c>
      <c r="C22">
        <v>45</v>
      </c>
      <c r="D22">
        <v>8.6974582266053386E-3</v>
      </c>
      <c r="E22">
        <f>VLOOKUP(Table2[[#This Row],[STATE_CODE]],Table4[#All], 3, TRUE) * 1000000</f>
        <v>27596875378.750004</v>
      </c>
      <c r="F22">
        <f>VLOOKUP(Table2[[#This Row],[STATE_CODE]],Table4[#All], 4, TRUE) * 1000000</f>
        <v>27851821515.34</v>
      </c>
      <c r="G22">
        <f>Table2[[#This Row],[Percent of State total]]*Table2[[#This Row],[2009 State total]]</f>
        <v>240022670.79151154</v>
      </c>
      <c r="H22" s="73">
        <f>Table2[[#This Row],[2010 State Total]]*Table2[[#This Row],[Percent of State total]]</f>
        <v>242240054.16453746</v>
      </c>
    </row>
    <row r="23" spans="1:8">
      <c r="A23">
        <v>2008</v>
      </c>
      <c r="B23">
        <v>1</v>
      </c>
      <c r="C23">
        <v>47</v>
      </c>
      <c r="D23">
        <v>5.9251560267997907E-3</v>
      </c>
      <c r="E23">
        <f>VLOOKUP(Table2[[#This Row],[STATE_CODE]],Table4[#All], 3, TRUE) * 1000000</f>
        <v>27596875378.750004</v>
      </c>
      <c r="F23">
        <f>VLOOKUP(Table2[[#This Row],[STATE_CODE]],Table4[#All], 4, TRUE) * 1000000</f>
        <v>27851821515.34</v>
      </c>
      <c r="G23">
        <f>Table2[[#This Row],[Percent of State total]]*Table2[[#This Row],[2009 State total]]</f>
        <v>163515792.47124335</v>
      </c>
      <c r="H23" s="73">
        <f>Table2[[#This Row],[2010 State Total]]*Table2[[#This Row],[Percent of State total]]</f>
        <v>165026388.10896888</v>
      </c>
    </row>
    <row r="24" spans="1:8">
      <c r="A24">
        <v>2008</v>
      </c>
      <c r="B24">
        <v>1</v>
      </c>
      <c r="C24">
        <v>49</v>
      </c>
      <c r="D24">
        <v>1.2560971259947921E-2</v>
      </c>
      <c r="E24">
        <f>VLOOKUP(Table2[[#This Row],[STATE_CODE]],Table4[#All], 3, TRUE) * 1000000</f>
        <v>27596875378.750004</v>
      </c>
      <c r="F24">
        <f>VLOOKUP(Table2[[#This Row],[STATE_CODE]],Table4[#All], 4, TRUE) * 1000000</f>
        <v>27851821515.34</v>
      </c>
      <c r="G24">
        <f>Table2[[#This Row],[Percent of State total]]*Table2[[#This Row],[2009 State total]]</f>
        <v>346643558.49684322</v>
      </c>
      <c r="H24" s="73">
        <f>Table2[[#This Row],[2010 State Total]]*Table2[[#This Row],[Percent of State total]]</f>
        <v>349845929.59138489</v>
      </c>
    </row>
    <row r="25" spans="1:8">
      <c r="A25">
        <v>2008</v>
      </c>
      <c r="B25">
        <v>1</v>
      </c>
      <c r="C25">
        <v>51</v>
      </c>
      <c r="D25">
        <v>8.6377450007150778E-3</v>
      </c>
      <c r="E25">
        <f>VLOOKUP(Table2[[#This Row],[STATE_CODE]],Table4[#All], 3, TRUE) * 1000000</f>
        <v>27596875378.750004</v>
      </c>
      <c r="F25">
        <f>VLOOKUP(Table2[[#This Row],[STATE_CODE]],Table4[#All], 4, TRUE) * 1000000</f>
        <v>27851821515.34</v>
      </c>
      <c r="G25">
        <f>Table2[[#This Row],[Percent of State total]]*Table2[[#This Row],[2009 State total]]</f>
        <v>238374772.33815485</v>
      </c>
      <c r="H25" s="73">
        <f>Table2[[#This Row],[2010 State Total]]*Table2[[#This Row],[Percent of State total]]</f>
        <v>240576932.05493674</v>
      </c>
    </row>
    <row r="26" spans="1:8">
      <c r="A26">
        <v>2008</v>
      </c>
      <c r="B26">
        <v>1</v>
      </c>
      <c r="C26">
        <v>53</v>
      </c>
      <c r="D26">
        <v>1.109903159093832E-2</v>
      </c>
      <c r="E26">
        <f>VLOOKUP(Table2[[#This Row],[STATE_CODE]],Table4[#All], 3, TRUE) * 1000000</f>
        <v>27596875378.750004</v>
      </c>
      <c r="F26">
        <f>VLOOKUP(Table2[[#This Row],[STATE_CODE]],Table4[#All], 4, TRUE) * 1000000</f>
        <v>27851821515.34</v>
      </c>
      <c r="G26">
        <f>Table2[[#This Row],[Percent of State total]]*Table2[[#This Row],[2009 State total]]</f>
        <v>306298591.63993418</v>
      </c>
      <c r="H26" s="73">
        <f>Table2[[#This Row],[2010 State Total]]*Table2[[#This Row],[Percent of State total]]</f>
        <v>309128246.86393422</v>
      </c>
    </row>
    <row r="27" spans="1:8">
      <c r="A27">
        <v>2008</v>
      </c>
      <c r="B27">
        <v>1</v>
      </c>
      <c r="C27">
        <v>55</v>
      </c>
      <c r="D27">
        <v>2.3197645203820949E-2</v>
      </c>
      <c r="E27">
        <f>VLOOKUP(Table2[[#This Row],[STATE_CODE]],Table4[#All], 3, TRUE) * 1000000</f>
        <v>27596875378.750004</v>
      </c>
      <c r="F27">
        <f>VLOOKUP(Table2[[#This Row],[STATE_CODE]],Table4[#All], 4, TRUE) * 1000000</f>
        <v>27851821515.34</v>
      </c>
      <c r="G27">
        <f>Table2[[#This Row],[Percent of State total]]*Table2[[#This Row],[2009 State total]]</f>
        <v>640182523.77030444</v>
      </c>
      <c r="H27" s="73">
        <f>Table2[[#This Row],[2010 State Total]]*Table2[[#This Row],[Percent of State total]]</f>
        <v>646096673.79300404</v>
      </c>
    </row>
    <row r="28" spans="1:8">
      <c r="A28">
        <v>2008</v>
      </c>
      <c r="B28">
        <v>1</v>
      </c>
      <c r="C28">
        <v>57</v>
      </c>
      <c r="D28">
        <v>6.1636147372150425E-4</v>
      </c>
      <c r="E28">
        <f>VLOOKUP(Table2[[#This Row],[STATE_CODE]],Table4[#All], 3, TRUE) * 1000000</f>
        <v>27596875378.750004</v>
      </c>
      <c r="F28">
        <f>VLOOKUP(Table2[[#This Row],[STATE_CODE]],Table4[#All], 4, TRUE) * 1000000</f>
        <v>27851821515.34</v>
      </c>
      <c r="G28">
        <f>Table2[[#This Row],[Percent of State total]]*Table2[[#This Row],[2009 State total]]</f>
        <v>17009650.778555047</v>
      </c>
      <c r="H28" s="73">
        <f>Table2[[#This Row],[2010 State Total]]*Table2[[#This Row],[Percent of State total]]</f>
        <v>17166789.755023263</v>
      </c>
    </row>
    <row r="29" spans="1:8">
      <c r="A29">
        <v>2008</v>
      </c>
      <c r="B29">
        <v>1</v>
      </c>
      <c r="C29">
        <v>59</v>
      </c>
      <c r="D29">
        <v>4.5093117113309657E-3</v>
      </c>
      <c r="E29">
        <f>VLOOKUP(Table2[[#This Row],[STATE_CODE]],Table4[#All], 3, TRUE) * 1000000</f>
        <v>27596875378.750004</v>
      </c>
      <c r="F29">
        <f>VLOOKUP(Table2[[#This Row],[STATE_CODE]],Table4[#All], 4, TRUE) * 1000000</f>
        <v>27851821515.34</v>
      </c>
      <c r="G29">
        <f>Table2[[#This Row],[Percent of State total]]*Table2[[#This Row],[2009 State total]]</f>
        <v>124442913.34153858</v>
      </c>
      <c r="H29" s="73">
        <f>Table2[[#This Row],[2010 State Total]]*Table2[[#This Row],[Percent of State total]]</f>
        <v>125592544.94102243</v>
      </c>
    </row>
    <row r="30" spans="1:8">
      <c r="A30">
        <v>2008</v>
      </c>
      <c r="B30">
        <v>1</v>
      </c>
      <c r="C30">
        <v>63</v>
      </c>
      <c r="D30">
        <v>9.7410531908236793E-3</v>
      </c>
      <c r="E30">
        <f>VLOOKUP(Table2[[#This Row],[STATE_CODE]],Table4[#All], 3, TRUE) * 1000000</f>
        <v>27596875378.750004</v>
      </c>
      <c r="F30">
        <f>VLOOKUP(Table2[[#This Row],[STATE_CODE]],Table4[#All], 4, TRUE) * 1000000</f>
        <v>27851821515.34</v>
      </c>
      <c r="G30">
        <f>Table2[[#This Row],[Percent of State total]]*Table2[[#This Row],[2009 State total]]</f>
        <v>268822630.96493614</v>
      </c>
      <c r="H30" s="73">
        <f>Table2[[#This Row],[2010 State Total]]*Table2[[#This Row],[Percent of State total]]</f>
        <v>271306074.84225434</v>
      </c>
    </row>
    <row r="31" spans="1:8">
      <c r="A31">
        <v>2008</v>
      </c>
      <c r="B31">
        <v>1</v>
      </c>
      <c r="C31">
        <v>65</v>
      </c>
      <c r="D31">
        <v>4.5542611559896707E-4</v>
      </c>
      <c r="E31">
        <f>VLOOKUP(Table2[[#This Row],[STATE_CODE]],Table4[#All], 3, TRUE) * 1000000</f>
        <v>27596875378.750004</v>
      </c>
      <c r="F31">
        <f>VLOOKUP(Table2[[#This Row],[STATE_CODE]],Table4[#All], 4, TRUE) * 1000000</f>
        <v>27851821515.34</v>
      </c>
      <c r="G31">
        <f>Table2[[#This Row],[Percent of State total]]*Table2[[#This Row],[2009 State total]]</f>
        <v>12568337.756412888</v>
      </c>
      <c r="H31" s="73">
        <f>Table2[[#This Row],[2010 State Total]]*Table2[[#This Row],[Percent of State total]]</f>
        <v>12684446.885087034</v>
      </c>
    </row>
    <row r="32" spans="1:8">
      <c r="A32">
        <v>2008</v>
      </c>
      <c r="B32">
        <v>1</v>
      </c>
      <c r="C32">
        <v>67</v>
      </c>
      <c r="D32">
        <v>4.2590821405178369E-3</v>
      </c>
      <c r="E32">
        <f>VLOOKUP(Table2[[#This Row],[STATE_CODE]],Table4[#All], 3, TRUE) * 1000000</f>
        <v>27596875378.750004</v>
      </c>
      <c r="F32">
        <f>VLOOKUP(Table2[[#This Row],[STATE_CODE]],Table4[#All], 4, TRUE) * 1000000</f>
        <v>27851821515.34</v>
      </c>
      <c r="G32">
        <f>Table2[[#This Row],[Percent of State total]]*Table2[[#This Row],[2009 State total]]</f>
        <v>117537359.05973056</v>
      </c>
      <c r="H32" s="73">
        <f>Table2[[#This Row],[2010 State Total]]*Table2[[#This Row],[Percent of State total]]</f>
        <v>118623195.59687503</v>
      </c>
    </row>
    <row r="33" spans="1:8">
      <c r="A33">
        <v>2008</v>
      </c>
      <c r="B33">
        <v>1</v>
      </c>
      <c r="C33">
        <v>69</v>
      </c>
      <c r="D33">
        <v>2.1351922518441452E-2</v>
      </c>
      <c r="E33">
        <f>VLOOKUP(Table2[[#This Row],[STATE_CODE]],Table4[#All], 3, TRUE) * 1000000</f>
        <v>27596875378.750004</v>
      </c>
      <c r="F33">
        <f>VLOOKUP(Table2[[#This Row],[STATE_CODE]],Table4[#All], 4, TRUE) * 1000000</f>
        <v>27851821515.34</v>
      </c>
      <c r="G33">
        <f>Table2[[#This Row],[Percent of State total]]*Table2[[#This Row],[2009 State total]]</f>
        <v>589246344.83815467</v>
      </c>
      <c r="H33" s="73">
        <f>Table2[[#This Row],[2010 State Total]]*Table2[[#This Row],[Percent of State total]]</f>
        <v>594689934.99300027</v>
      </c>
    </row>
    <row r="34" spans="1:8">
      <c r="A34">
        <v>2008</v>
      </c>
      <c r="B34">
        <v>1</v>
      </c>
      <c r="C34">
        <v>71</v>
      </c>
      <c r="D34">
        <v>1.1602640997385706E-2</v>
      </c>
      <c r="E34">
        <f>VLOOKUP(Table2[[#This Row],[STATE_CODE]],Table4[#All], 3, TRUE) * 1000000</f>
        <v>27596875378.750004</v>
      </c>
      <c r="F34">
        <f>VLOOKUP(Table2[[#This Row],[STATE_CODE]],Table4[#All], 4, TRUE) * 1000000</f>
        <v>27851821515.34</v>
      </c>
      <c r="G34">
        <f>Table2[[#This Row],[Percent of State total]]*Table2[[#This Row],[2009 State total]]</f>
        <v>320196637.66922897</v>
      </c>
      <c r="H34" s="73">
        <f>Table2[[#This Row],[2010 State Total]]*Table2[[#This Row],[Percent of State total]]</f>
        <v>323154686.16575319</v>
      </c>
    </row>
    <row r="35" spans="1:8">
      <c r="A35">
        <v>2008</v>
      </c>
      <c r="B35">
        <v>1</v>
      </c>
      <c r="C35">
        <v>73</v>
      </c>
      <c r="D35">
        <v>0.16776926595838573</v>
      </c>
      <c r="E35">
        <f>VLOOKUP(Table2[[#This Row],[STATE_CODE]],Table4[#All], 3, TRUE) * 1000000</f>
        <v>27596875378.750004</v>
      </c>
      <c r="F35">
        <f>VLOOKUP(Table2[[#This Row],[STATE_CODE]],Table4[#All], 4, TRUE) * 1000000</f>
        <v>27851821515.34</v>
      </c>
      <c r="G35">
        <f>Table2[[#This Row],[Percent of State total]]*Table2[[#This Row],[2009 State total]]</f>
        <v>4629907525.0379362</v>
      </c>
      <c r="H35" s="73">
        <f>Table2[[#This Row],[2010 State Total]]*Table2[[#This Row],[Percent of State total]]</f>
        <v>4672679651.2325668</v>
      </c>
    </row>
    <row r="36" spans="1:8">
      <c r="A36">
        <v>2008</v>
      </c>
      <c r="B36">
        <v>1</v>
      </c>
      <c r="C36">
        <v>77</v>
      </c>
      <c r="D36">
        <v>1.0613648812458208E-2</v>
      </c>
      <c r="E36">
        <f>VLOOKUP(Table2[[#This Row],[STATE_CODE]],Table4[#All], 3, TRUE) * 1000000</f>
        <v>27596875378.750004</v>
      </c>
      <c r="F36">
        <f>VLOOKUP(Table2[[#This Row],[STATE_CODE]],Table4[#All], 4, TRUE) * 1000000</f>
        <v>27851821515.34</v>
      </c>
      <c r="G36">
        <f>Table2[[#This Row],[Percent of State total]]*Table2[[#This Row],[2009 State total]]</f>
        <v>292903543.59122711</v>
      </c>
      <c r="H36" s="73">
        <f>Table2[[#This Row],[2010 State Total]]*Table2[[#This Row],[Percent of State total]]</f>
        <v>295609452.35108638</v>
      </c>
    </row>
    <row r="37" spans="1:8">
      <c r="A37">
        <v>2008</v>
      </c>
      <c r="B37">
        <v>1</v>
      </c>
      <c r="C37">
        <v>79</v>
      </c>
      <c r="D37">
        <v>9.5239738250061014E-3</v>
      </c>
      <c r="E37">
        <f>VLOOKUP(Table2[[#This Row],[STATE_CODE]],Table4[#All], 3, TRUE) * 1000000</f>
        <v>27596875378.750004</v>
      </c>
      <c r="F37">
        <f>VLOOKUP(Table2[[#This Row],[STATE_CODE]],Table4[#All], 4, TRUE) * 1000000</f>
        <v>27851821515.34</v>
      </c>
      <c r="G37">
        <f>Table2[[#This Row],[Percent of State total]]*Table2[[#This Row],[2009 State total]]</f>
        <v>262831918.75917038</v>
      </c>
      <c r="H37" s="73">
        <f>Table2[[#This Row],[2010 State Total]]*Table2[[#This Row],[Percent of State total]]</f>
        <v>265260019.09083992</v>
      </c>
    </row>
    <row r="38" spans="1:8">
      <c r="A38">
        <v>2008</v>
      </c>
      <c r="B38">
        <v>1</v>
      </c>
      <c r="C38">
        <v>81</v>
      </c>
      <c r="D38">
        <v>2.4533106333505254E-2</v>
      </c>
      <c r="E38">
        <f>VLOOKUP(Table2[[#This Row],[STATE_CODE]],Table4[#All], 3, TRUE) * 1000000</f>
        <v>27596875378.750004</v>
      </c>
      <c r="F38">
        <f>VLOOKUP(Table2[[#This Row],[STATE_CODE]],Table4[#All], 4, TRUE) * 1000000</f>
        <v>27851821515.34</v>
      </c>
      <c r="G38">
        <f>Table2[[#This Row],[Percent of State total]]*Table2[[#This Row],[2009 State total]]</f>
        <v>677037078.13936687</v>
      </c>
      <c r="H38" s="73">
        <f>Table2[[#This Row],[2010 State Total]]*Table2[[#This Row],[Percent of State total]]</f>
        <v>683291698.81764567</v>
      </c>
    </row>
    <row r="39" spans="1:8">
      <c r="A39">
        <v>2008</v>
      </c>
      <c r="B39">
        <v>1</v>
      </c>
      <c r="C39">
        <v>83</v>
      </c>
      <c r="D39">
        <v>2.5531051470460392E-2</v>
      </c>
      <c r="E39">
        <f>VLOOKUP(Table2[[#This Row],[STATE_CODE]],Table4[#All], 3, TRUE) * 1000000</f>
        <v>27596875378.750004</v>
      </c>
      <c r="F39">
        <f>VLOOKUP(Table2[[#This Row],[STATE_CODE]],Table4[#All], 4, TRUE) * 1000000</f>
        <v>27851821515.34</v>
      </c>
      <c r="G39">
        <f>Table2[[#This Row],[Percent of State total]]*Table2[[#This Row],[2009 State total]]</f>
        <v>704577245.7187475</v>
      </c>
      <c r="H39" s="73">
        <f>Table2[[#This Row],[2010 State Total]]*Table2[[#This Row],[Percent of State total]]</f>
        <v>711086288.65422165</v>
      </c>
    </row>
    <row r="40" spans="1:8">
      <c r="A40">
        <v>2008</v>
      </c>
      <c r="B40">
        <v>1</v>
      </c>
      <c r="C40">
        <v>85</v>
      </c>
      <c r="D40">
        <v>9.7006223047628303E-3</v>
      </c>
      <c r="E40">
        <f>VLOOKUP(Table2[[#This Row],[STATE_CODE]],Table4[#All], 3, TRUE) * 1000000</f>
        <v>27596875378.750004</v>
      </c>
      <c r="F40">
        <f>VLOOKUP(Table2[[#This Row],[STATE_CODE]],Table4[#All], 4, TRUE) * 1000000</f>
        <v>27851821515.34</v>
      </c>
      <c r="G40">
        <f>Table2[[#This Row],[Percent of State total]]*Table2[[#This Row],[2009 State total]]</f>
        <v>267706864.84086245</v>
      </c>
      <c r="H40" s="73">
        <f>Table2[[#This Row],[2010 State Total]]*Table2[[#This Row],[Percent of State total]]</f>
        <v>270180001.01998049</v>
      </c>
    </row>
    <row r="41" spans="1:8">
      <c r="A41">
        <v>2008</v>
      </c>
      <c r="B41">
        <v>1</v>
      </c>
      <c r="C41">
        <v>87</v>
      </c>
      <c r="D41">
        <v>1.3239215494728859E-2</v>
      </c>
      <c r="E41">
        <f>VLOOKUP(Table2[[#This Row],[STATE_CODE]],Table4[#All], 3, TRUE) * 1000000</f>
        <v>27596875378.750004</v>
      </c>
      <c r="F41">
        <f>VLOOKUP(Table2[[#This Row],[STATE_CODE]],Table4[#All], 4, TRUE) * 1000000</f>
        <v>27851821515.34</v>
      </c>
      <c r="G41">
        <f>Table2[[#This Row],[Percent of State total]]*Table2[[#This Row],[2009 State total]]</f>
        <v>365360980.12044841</v>
      </c>
      <c r="H41" s="73">
        <f>Table2[[#This Row],[2010 State Total]]*Table2[[#This Row],[Percent of State total]]</f>
        <v>368736266.96231192</v>
      </c>
    </row>
    <row r="42" spans="1:8">
      <c r="A42">
        <v>2008</v>
      </c>
      <c r="B42">
        <v>1</v>
      </c>
      <c r="C42">
        <v>89</v>
      </c>
      <c r="D42">
        <v>4.936529071210434E-2</v>
      </c>
      <c r="E42">
        <f>VLOOKUP(Table2[[#This Row],[STATE_CODE]],Table4[#All], 3, TRUE) * 1000000</f>
        <v>27596875378.750004</v>
      </c>
      <c r="F42">
        <f>VLOOKUP(Table2[[#This Row],[STATE_CODE]],Table4[#All], 4, TRUE) * 1000000</f>
        <v>27851821515.34</v>
      </c>
      <c r="G42">
        <f>Table2[[#This Row],[Percent of State total]]*Table2[[#This Row],[2009 State total]]</f>
        <v>1362327775.8177085</v>
      </c>
      <c r="H42" s="73">
        <f>Table2[[#This Row],[2010 State Total]]*Table2[[#This Row],[Percent of State total]]</f>
        <v>1374913265.9664016</v>
      </c>
    </row>
    <row r="43" spans="1:8">
      <c r="A43">
        <v>2008</v>
      </c>
      <c r="B43">
        <v>1</v>
      </c>
      <c r="C43">
        <v>91</v>
      </c>
      <c r="D43">
        <v>4.8681906669918017E-3</v>
      </c>
      <c r="E43">
        <f>VLOOKUP(Table2[[#This Row],[STATE_CODE]],Table4[#All], 3, TRUE) * 1000000</f>
        <v>27596875378.750004</v>
      </c>
      <c r="F43">
        <f>VLOOKUP(Table2[[#This Row],[STATE_CODE]],Table4[#All], 4, TRUE) * 1000000</f>
        <v>27851821515.34</v>
      </c>
      <c r="G43">
        <f>Table2[[#This Row],[Percent of State total]]*Table2[[#This Row],[2009 State total]]</f>
        <v>134346851.15696663</v>
      </c>
      <c r="H43" s="73">
        <f>Table2[[#This Row],[2010 State Total]]*Table2[[#This Row],[Percent of State total]]</f>
        <v>135587977.55969965</v>
      </c>
    </row>
    <row r="44" spans="1:8">
      <c r="A44">
        <v>2008</v>
      </c>
      <c r="B44">
        <v>1</v>
      </c>
      <c r="C44">
        <v>93</v>
      </c>
      <c r="D44">
        <v>6.5992386168921297E-3</v>
      </c>
      <c r="E44">
        <f>VLOOKUP(Table2[[#This Row],[STATE_CODE]],Table4[#All], 3, TRUE) * 1000000</f>
        <v>27596875378.750004</v>
      </c>
      <c r="F44">
        <f>VLOOKUP(Table2[[#This Row],[STATE_CODE]],Table4[#All], 4, TRUE) * 1000000</f>
        <v>27851821515.34</v>
      </c>
      <c r="G44">
        <f>Table2[[#This Row],[Percent of State total]]*Table2[[#This Row],[2009 State total]]</f>
        <v>182118365.70500663</v>
      </c>
      <c r="H44" s="73">
        <f>Table2[[#This Row],[2010 State Total]]*Table2[[#This Row],[Percent of State total]]</f>
        <v>183800816.0948188</v>
      </c>
    </row>
    <row r="45" spans="1:8">
      <c r="A45">
        <v>2008</v>
      </c>
      <c r="B45">
        <v>1</v>
      </c>
      <c r="C45">
        <v>95</v>
      </c>
      <c r="D45">
        <v>1.1000712741808499E-2</v>
      </c>
      <c r="E45">
        <f>VLOOKUP(Table2[[#This Row],[STATE_CODE]],Table4[#All], 3, TRUE) * 1000000</f>
        <v>27596875378.750004</v>
      </c>
      <c r="F45">
        <f>VLOOKUP(Table2[[#This Row],[STATE_CODE]],Table4[#All], 4, TRUE) * 1000000</f>
        <v>27851821515.34</v>
      </c>
      <c r="G45">
        <f>Table2[[#This Row],[Percent of State total]]*Table2[[#This Row],[2009 State total]]</f>
        <v>303585298.61311644</v>
      </c>
      <c r="H45" s="73">
        <f>Table2[[#This Row],[2010 State Total]]*Table2[[#This Row],[Percent of State total]]</f>
        <v>306389887.82637686</v>
      </c>
    </row>
    <row r="46" spans="1:8">
      <c r="A46">
        <v>2008</v>
      </c>
      <c r="B46">
        <v>1</v>
      </c>
      <c r="C46">
        <v>97</v>
      </c>
      <c r="D46">
        <v>7.6713969656767494E-2</v>
      </c>
      <c r="E46">
        <f>VLOOKUP(Table2[[#This Row],[STATE_CODE]],Table4[#All], 3, TRUE) * 1000000</f>
        <v>27596875378.750004</v>
      </c>
      <c r="F46">
        <f>VLOOKUP(Table2[[#This Row],[STATE_CODE]],Table4[#All], 4, TRUE) * 1000000</f>
        <v>27851821515.34</v>
      </c>
      <c r="G46">
        <f>Table2[[#This Row],[Percent of State total]]*Table2[[#This Row],[2009 State total]]</f>
        <v>2117065860.4270217</v>
      </c>
      <c r="H46" s="73">
        <f>Table2[[#This Row],[2010 State Total]]*Table2[[#This Row],[Percent of State total]]</f>
        <v>2136623790.6134968</v>
      </c>
    </row>
    <row r="47" spans="1:8">
      <c r="A47">
        <v>2008</v>
      </c>
      <c r="B47">
        <v>1</v>
      </c>
      <c r="C47">
        <v>99</v>
      </c>
      <c r="D47">
        <v>1.4261459843077468E-3</v>
      </c>
      <c r="E47">
        <f>VLOOKUP(Table2[[#This Row],[STATE_CODE]],Table4[#All], 3, TRUE) * 1000000</f>
        <v>27596875378.750004</v>
      </c>
      <c r="F47">
        <f>VLOOKUP(Table2[[#This Row],[STATE_CODE]],Table4[#All], 4, TRUE) * 1000000</f>
        <v>27851821515.34</v>
      </c>
      <c r="G47">
        <f>Table2[[#This Row],[Percent of State total]]*Table2[[#This Row],[2009 State total]]</f>
        <v>39357173.000845648</v>
      </c>
      <c r="H47" s="73">
        <f>Table2[[#This Row],[2010 State Total]]*Table2[[#This Row],[Percent of State total]]</f>
        <v>39720763.409758247</v>
      </c>
    </row>
    <row r="48" spans="1:8">
      <c r="A48">
        <v>2008</v>
      </c>
      <c r="B48">
        <v>1</v>
      </c>
      <c r="C48">
        <v>101</v>
      </c>
      <c r="D48">
        <v>5.259858949138823E-2</v>
      </c>
      <c r="E48">
        <f>VLOOKUP(Table2[[#This Row],[STATE_CODE]],Table4[#All], 3, TRUE) * 1000000</f>
        <v>27596875378.750004</v>
      </c>
      <c r="F48">
        <f>VLOOKUP(Table2[[#This Row],[STATE_CODE]],Table4[#All], 4, TRUE) * 1000000</f>
        <v>27851821515.34</v>
      </c>
      <c r="G48">
        <f>Table2[[#This Row],[Percent of State total]]*Table2[[#This Row],[2009 State total]]</f>
        <v>1451556719.2918706</v>
      </c>
      <c r="H48" s="73">
        <f>Table2[[#This Row],[2010 State Total]]*Table2[[#This Row],[Percent of State total]]</f>
        <v>1464966526.4727831</v>
      </c>
    </row>
    <row r="49" spans="1:8">
      <c r="A49">
        <v>2008</v>
      </c>
      <c r="B49">
        <v>1</v>
      </c>
      <c r="C49">
        <v>103</v>
      </c>
      <c r="D49">
        <v>2.493472782583302E-2</v>
      </c>
      <c r="E49">
        <f>VLOOKUP(Table2[[#This Row],[STATE_CODE]],Table4[#All], 3, TRUE) * 1000000</f>
        <v>27596875378.750004</v>
      </c>
      <c r="F49">
        <f>VLOOKUP(Table2[[#This Row],[STATE_CODE]],Table4[#All], 4, TRUE) * 1000000</f>
        <v>27851821515.34</v>
      </c>
      <c r="G49">
        <f>Table2[[#This Row],[Percent of State total]]*Table2[[#This Row],[2009 State total]]</f>
        <v>688120576.41256392</v>
      </c>
      <c r="H49" s="73">
        <f>Table2[[#This Row],[2010 State Total]]*Table2[[#This Row],[Percent of State total]]</f>
        <v>694477588.93868315</v>
      </c>
    </row>
    <row r="50" spans="1:8">
      <c r="A50">
        <v>2008</v>
      </c>
      <c r="B50">
        <v>1</v>
      </c>
      <c r="C50">
        <v>105</v>
      </c>
      <c r="D50">
        <v>1.2888427723957657E-3</v>
      </c>
      <c r="E50">
        <f>VLOOKUP(Table2[[#This Row],[STATE_CODE]],Table4[#All], 3, TRUE) * 1000000</f>
        <v>27596875378.750004</v>
      </c>
      <c r="F50">
        <f>VLOOKUP(Table2[[#This Row],[STATE_CODE]],Table4[#All], 4, TRUE) * 1000000</f>
        <v>27851821515.34</v>
      </c>
      <c r="G50">
        <f>Table2[[#This Row],[Percent of State total]]*Table2[[#This Row],[2009 State total]]</f>
        <v>35568033.372608602</v>
      </c>
      <c r="H50" s="73">
        <f>Table2[[#This Row],[2010 State Total]]*Table2[[#This Row],[Percent of State total]]</f>
        <v>35896618.858102843</v>
      </c>
    </row>
    <row r="51" spans="1:8">
      <c r="A51">
        <v>2008</v>
      </c>
      <c r="B51">
        <v>1</v>
      </c>
      <c r="C51">
        <v>107</v>
      </c>
      <c r="D51">
        <v>2.7437502888302324E-3</v>
      </c>
      <c r="E51">
        <f>VLOOKUP(Table2[[#This Row],[STATE_CODE]],Table4[#All], 3, TRUE) * 1000000</f>
        <v>27596875378.750004</v>
      </c>
      <c r="F51">
        <f>VLOOKUP(Table2[[#This Row],[STATE_CODE]],Table4[#All], 4, TRUE) * 1000000</f>
        <v>27851821515.34</v>
      </c>
      <c r="G51">
        <f>Table2[[#This Row],[Percent of State total]]*Table2[[#This Row],[2009 State total]]</f>
        <v>75718934.791257247</v>
      </c>
      <c r="H51" s="73">
        <f>Table2[[#This Row],[2010 State Total]]*Table2[[#This Row],[Percent of State total]]</f>
        <v>76418443.327162206</v>
      </c>
    </row>
    <row r="52" spans="1:8">
      <c r="A52">
        <v>2008</v>
      </c>
      <c r="B52">
        <v>1</v>
      </c>
      <c r="C52">
        <v>109</v>
      </c>
      <c r="D52">
        <v>7.767159658430417E-3</v>
      </c>
      <c r="E52">
        <f>VLOOKUP(Table2[[#This Row],[STATE_CODE]],Table4[#All], 3, TRUE) * 1000000</f>
        <v>27596875378.750004</v>
      </c>
      <c r="F52">
        <f>VLOOKUP(Table2[[#This Row],[STATE_CODE]],Table4[#All], 4, TRUE) * 1000000</f>
        <v>27851821515.34</v>
      </c>
      <c r="G52">
        <f>Table2[[#This Row],[Percent of State total]]*Table2[[#This Row],[2009 State total]]</f>
        <v>214349337.14055866</v>
      </c>
      <c r="H52" s="73">
        <f>Table2[[#This Row],[2010 State Total]]*Table2[[#This Row],[Percent of State total]]</f>
        <v>216329544.48775318</v>
      </c>
    </row>
    <row r="53" spans="1:8">
      <c r="A53">
        <v>2008</v>
      </c>
      <c r="B53">
        <v>1</v>
      </c>
      <c r="C53">
        <v>111</v>
      </c>
      <c r="D53">
        <v>1.9907909607235429E-3</v>
      </c>
      <c r="E53">
        <f>VLOOKUP(Table2[[#This Row],[STATE_CODE]],Table4[#All], 3, TRUE) * 1000000</f>
        <v>27596875378.750004</v>
      </c>
      <c r="F53">
        <f>VLOOKUP(Table2[[#This Row],[STATE_CODE]],Table4[#All], 4, TRUE) * 1000000</f>
        <v>27851821515.34</v>
      </c>
      <c r="G53">
        <f>Table2[[#This Row],[Percent of State total]]*Table2[[#This Row],[2009 State total]]</f>
        <v>54939610.048229605</v>
      </c>
      <c r="H53" s="73">
        <f>Table2[[#This Row],[2010 State Total]]*Table2[[#This Row],[Percent of State total]]</f>
        <v>55447154.512424365</v>
      </c>
    </row>
    <row r="54" spans="1:8">
      <c r="A54">
        <v>2008</v>
      </c>
      <c r="B54">
        <v>1</v>
      </c>
      <c r="C54">
        <v>113</v>
      </c>
      <c r="D54">
        <v>1.1828374456317865E-2</v>
      </c>
      <c r="E54">
        <f>VLOOKUP(Table2[[#This Row],[STATE_CODE]],Table4[#All], 3, TRUE) * 1000000</f>
        <v>27596875378.750004</v>
      </c>
      <c r="F54">
        <f>VLOOKUP(Table2[[#This Row],[STATE_CODE]],Table4[#All], 4, TRUE) * 1000000</f>
        <v>27851821515.34</v>
      </c>
      <c r="G54">
        <f>Table2[[#This Row],[Percent of State total]]*Table2[[#This Row],[2009 State total]]</f>
        <v>326426175.80419391</v>
      </c>
      <c r="H54" s="73">
        <f>Table2[[#This Row],[2010 State Total]]*Table2[[#This Row],[Percent of State total]]</f>
        <v>329441774.17397195</v>
      </c>
    </row>
    <row r="55" spans="1:8">
      <c r="A55">
        <v>2008</v>
      </c>
      <c r="B55">
        <v>1</v>
      </c>
      <c r="C55">
        <v>115</v>
      </c>
      <c r="D55">
        <v>2.280907909341311E-2</v>
      </c>
      <c r="E55">
        <f>VLOOKUP(Table2[[#This Row],[STATE_CODE]],Table4[#All], 3, TRUE) * 1000000</f>
        <v>27596875378.750004</v>
      </c>
      <c r="F55">
        <f>VLOOKUP(Table2[[#This Row],[STATE_CODE]],Table4[#All], 4, TRUE) * 1000000</f>
        <v>27851821515.34</v>
      </c>
      <c r="G55">
        <f>Table2[[#This Row],[Percent of State total]]*Table2[[#This Row],[2009 State total]]</f>
        <v>629459313.24497366</v>
      </c>
      <c r="H55" s="73">
        <f>Table2[[#This Row],[2010 State Total]]*Table2[[#This Row],[Percent of State total]]</f>
        <v>635274399.83901501</v>
      </c>
    </row>
    <row r="56" spans="1:8">
      <c r="A56">
        <v>2008</v>
      </c>
      <c r="B56">
        <v>1</v>
      </c>
      <c r="C56">
        <v>117</v>
      </c>
      <c r="D56">
        <v>3.5173662612266239E-2</v>
      </c>
      <c r="E56">
        <f>VLOOKUP(Table2[[#This Row],[STATE_CODE]],Table4[#All], 3, TRUE) * 1000000</f>
        <v>27596875378.750004</v>
      </c>
      <c r="F56">
        <f>VLOOKUP(Table2[[#This Row],[STATE_CODE]],Table4[#All], 4, TRUE) * 1000000</f>
        <v>27851821515.34</v>
      </c>
      <c r="G56">
        <f>Table2[[#This Row],[Percent of State total]]*Table2[[#This Row],[2009 State total]]</f>
        <v>970683183.72490966</v>
      </c>
      <c r="H56" s="73">
        <f>Table2[[#This Row],[2010 State Total]]*Table2[[#This Row],[Percent of State total]]</f>
        <v>979650573.11762702</v>
      </c>
    </row>
    <row r="57" spans="1:8">
      <c r="A57">
        <v>2008</v>
      </c>
      <c r="B57">
        <v>1</v>
      </c>
      <c r="C57">
        <v>119</v>
      </c>
      <c r="D57">
        <v>8.8301692082870878E-3</v>
      </c>
      <c r="E57">
        <f>VLOOKUP(Table2[[#This Row],[STATE_CODE]],Table4[#All], 3, TRUE) * 1000000</f>
        <v>27596875378.750004</v>
      </c>
      <c r="F57">
        <f>VLOOKUP(Table2[[#This Row],[STATE_CODE]],Table4[#All], 4, TRUE) * 1000000</f>
        <v>27851821515.34</v>
      </c>
      <c r="G57">
        <f>Table2[[#This Row],[Percent of State total]]*Table2[[#This Row],[2009 State total]]</f>
        <v>243685079.21437433</v>
      </c>
      <c r="H57" s="73">
        <f>Table2[[#This Row],[2010 State Total]]*Table2[[#This Row],[Percent of State total]]</f>
        <v>245936296.73946309</v>
      </c>
    </row>
    <row r="58" spans="1:8">
      <c r="A58">
        <v>2008</v>
      </c>
      <c r="B58">
        <v>1</v>
      </c>
      <c r="C58">
        <v>121</v>
      </c>
      <c r="D58">
        <v>1.8485317933810523E-2</v>
      </c>
      <c r="E58">
        <f>VLOOKUP(Table2[[#This Row],[STATE_CODE]],Table4[#All], 3, TRUE) * 1000000</f>
        <v>27596875378.750004</v>
      </c>
      <c r="F58">
        <f>VLOOKUP(Table2[[#This Row],[STATE_CODE]],Table4[#All], 4, TRUE) * 1000000</f>
        <v>27851821515.34</v>
      </c>
      <c r="G58">
        <f>Table2[[#This Row],[Percent of State total]]*Table2[[#This Row],[2009 State total]]</f>
        <v>510137015.35594153</v>
      </c>
      <c r="H58" s="73">
        <f>Table2[[#This Row],[2010 State Total]]*Table2[[#This Row],[Percent of State total]]</f>
        <v>514849775.7468043</v>
      </c>
    </row>
    <row r="59" spans="1:8">
      <c r="A59">
        <v>2008</v>
      </c>
      <c r="B59">
        <v>1</v>
      </c>
      <c r="C59">
        <v>123</v>
      </c>
      <c r="D59">
        <v>5.0958001989829544E-3</v>
      </c>
      <c r="E59">
        <f>VLOOKUP(Table2[[#This Row],[STATE_CODE]],Table4[#All], 3, TRUE) * 1000000</f>
        <v>27596875378.750004</v>
      </c>
      <c r="F59">
        <f>VLOOKUP(Table2[[#This Row],[STATE_CODE]],Table4[#All], 4, TRUE) * 1000000</f>
        <v>27851821515.34</v>
      </c>
      <c r="G59">
        <f>Table2[[#This Row],[Percent of State total]]*Table2[[#This Row],[2009 State total]]</f>
        <v>140628163.04634207</v>
      </c>
      <c r="H59" s="73">
        <f>Table2[[#This Row],[2010 State Total]]*Table2[[#This Row],[Percent of State total]]</f>
        <v>141927317.61990729</v>
      </c>
    </row>
    <row r="60" spans="1:8">
      <c r="A60">
        <v>2008</v>
      </c>
      <c r="B60">
        <v>1</v>
      </c>
      <c r="C60">
        <v>125</v>
      </c>
      <c r="D60">
        <v>4.9756981768187457E-2</v>
      </c>
      <c r="E60">
        <f>VLOOKUP(Table2[[#This Row],[STATE_CODE]],Table4[#All], 3, TRUE) * 1000000</f>
        <v>27596875378.750004</v>
      </c>
      <c r="F60">
        <f>VLOOKUP(Table2[[#This Row],[STATE_CODE]],Table4[#All], 4, TRUE) * 1000000</f>
        <v>27851821515.34</v>
      </c>
      <c r="G60">
        <f>Table2[[#This Row],[Percent of State total]]*Table2[[#This Row],[2009 State total]]</f>
        <v>1373137225.0794053</v>
      </c>
      <c r="H60" s="73">
        <f>Table2[[#This Row],[2010 State Total]]*Table2[[#This Row],[Percent of State total]]</f>
        <v>1385822575.3495836</v>
      </c>
    </row>
    <row r="61" spans="1:8">
      <c r="A61">
        <v>2008</v>
      </c>
      <c r="B61">
        <v>1</v>
      </c>
      <c r="C61">
        <v>127</v>
      </c>
      <c r="D61">
        <v>1.150022383466987E-2</v>
      </c>
      <c r="E61">
        <f>VLOOKUP(Table2[[#This Row],[STATE_CODE]],Table4[#All], 3, TRUE) * 1000000</f>
        <v>27596875378.750004</v>
      </c>
      <c r="F61">
        <f>VLOOKUP(Table2[[#This Row],[STATE_CODE]],Table4[#All], 4, TRUE) * 1000000</f>
        <v>27851821515.34</v>
      </c>
      <c r="G61">
        <f>Table2[[#This Row],[Percent of State total]]*Table2[[#This Row],[2009 State total]]</f>
        <v>317370243.99311489</v>
      </c>
      <c r="H61" s="73">
        <f>Table2[[#This Row],[2010 State Total]]*Table2[[#This Row],[Percent of State total]]</f>
        <v>320302181.62968415</v>
      </c>
    </row>
    <row r="62" spans="1:8">
      <c r="A62">
        <v>2008</v>
      </c>
      <c r="B62">
        <v>1</v>
      </c>
      <c r="C62">
        <v>129</v>
      </c>
      <c r="D62">
        <v>4.4037262016077576E-3</v>
      </c>
      <c r="E62">
        <f>VLOOKUP(Table2[[#This Row],[STATE_CODE]],Table4[#All], 3, TRUE) * 1000000</f>
        <v>27596875378.750004</v>
      </c>
      <c r="F62">
        <f>VLOOKUP(Table2[[#This Row],[STATE_CODE]],Table4[#All], 4, TRUE) * 1000000</f>
        <v>27851821515.34</v>
      </c>
      <c r="G62">
        <f>Table2[[#This Row],[Percent of State total]]*Table2[[#This Row],[2009 State total]]</f>
        <v>121529083.1879054</v>
      </c>
      <c r="H62" s="73">
        <f>Table2[[#This Row],[2010 State Total]]*Table2[[#This Row],[Percent of State total]]</f>
        <v>122651796.16960543</v>
      </c>
    </row>
    <row r="63" spans="1:8">
      <c r="A63">
        <v>2008</v>
      </c>
      <c r="B63">
        <v>1</v>
      </c>
      <c r="C63">
        <v>131</v>
      </c>
      <c r="D63">
        <v>9.8192614450075223E-4</v>
      </c>
      <c r="E63">
        <f>VLOOKUP(Table2[[#This Row],[STATE_CODE]],Table4[#All], 3, TRUE) * 1000000</f>
        <v>27596875378.750004</v>
      </c>
      <c r="F63">
        <f>VLOOKUP(Table2[[#This Row],[STATE_CODE]],Table4[#All], 4, TRUE) * 1000000</f>
        <v>27851821515.34</v>
      </c>
      <c r="G63">
        <f>Table2[[#This Row],[Percent of State total]]*Table2[[#This Row],[2009 State total]]</f>
        <v>27098093.440923728</v>
      </c>
      <c r="H63" s="73">
        <f>Table2[[#This Row],[2010 State Total]]*Table2[[#This Row],[Percent of State total]]</f>
        <v>27348431.717880905</v>
      </c>
    </row>
    <row r="64" spans="1:8">
      <c r="A64">
        <v>2008</v>
      </c>
      <c r="B64">
        <v>1</v>
      </c>
      <c r="C64">
        <v>133</v>
      </c>
      <c r="D64">
        <v>2.4214839013721218E-3</v>
      </c>
      <c r="E64">
        <f>VLOOKUP(Table2[[#This Row],[STATE_CODE]],Table4[#All], 3, TRUE) * 1000000</f>
        <v>27596875378.750004</v>
      </c>
      <c r="F64">
        <f>VLOOKUP(Table2[[#This Row],[STATE_CODE]],Table4[#All], 4, TRUE) * 1000000</f>
        <v>27851821515.34</v>
      </c>
      <c r="G64">
        <f>Table2[[#This Row],[Percent of State total]]*Table2[[#This Row],[2009 State total]]</f>
        <v>66825389.457815811</v>
      </c>
      <c r="H64" s="73">
        <f>Table2[[#This Row],[2010 State Total]]*Table2[[#This Row],[Percent of State total]]</f>
        <v>67442737.423285499</v>
      </c>
    </row>
    <row r="65" spans="1:8">
      <c r="A65">
        <v>2008</v>
      </c>
      <c r="B65">
        <v>2</v>
      </c>
      <c r="C65">
        <v>1</v>
      </c>
      <c r="D65">
        <v>0.68513458091884505</v>
      </c>
      <c r="E65">
        <f>VLOOKUP(Table2[[#This Row],[STATE_CODE]],Table4[#All], 3, TRUE) * 1000000</f>
        <v>2315000000</v>
      </c>
      <c r="F65">
        <f>VLOOKUP(Table2[[#This Row],[STATE_CODE]],Table4[#All], 4, TRUE) * 1000000</f>
        <v>2323527289.3499994</v>
      </c>
      <c r="G65">
        <f>Table2[[#This Row],[Percent of State total]]*Table2[[#This Row],[2009 State total]]</f>
        <v>1586086554.8271263</v>
      </c>
      <c r="H65" s="73">
        <f>Table2[[#This Row],[2010 State Total]]*Table2[[#This Row],[Percent of State total]]</f>
        <v>1591928895.6423118</v>
      </c>
    </row>
    <row r="66" spans="1:8">
      <c r="A66">
        <v>2008</v>
      </c>
      <c r="B66">
        <v>2</v>
      </c>
      <c r="C66">
        <v>2</v>
      </c>
      <c r="D66">
        <v>0.27542518572745045</v>
      </c>
      <c r="E66">
        <f>VLOOKUP(Table2[[#This Row],[STATE_CODE]],Table4[#All], 3, TRUE) * 1000000</f>
        <v>2315000000</v>
      </c>
      <c r="F66">
        <f>VLOOKUP(Table2[[#This Row],[STATE_CODE]],Table4[#All], 4, TRUE) * 1000000</f>
        <v>2323527289.3499994</v>
      </c>
      <c r="G66">
        <f>Table2[[#This Row],[Percent of State total]]*Table2[[#This Row],[2009 State total]]</f>
        <v>637609304.95904779</v>
      </c>
      <c r="H66" s="73">
        <f>Table2[[#This Row],[2010 State Total]]*Table2[[#This Row],[Percent of State total]]</f>
        <v>639957935.21202314</v>
      </c>
    </row>
    <row r="67" spans="1:8">
      <c r="A67">
        <v>2008</v>
      </c>
      <c r="B67">
        <v>2</v>
      </c>
      <c r="C67">
        <v>3</v>
      </c>
      <c r="D67">
        <v>3.9440233353704481E-2</v>
      </c>
      <c r="E67">
        <f>VLOOKUP(Table2[[#This Row],[STATE_CODE]],Table4[#All], 3, TRUE) * 1000000</f>
        <v>2315000000</v>
      </c>
      <c r="F67">
        <f>VLOOKUP(Table2[[#This Row],[STATE_CODE]],Table4[#All], 4, TRUE) * 1000000</f>
        <v>2323527289.3499994</v>
      </c>
      <c r="G67">
        <f>Table2[[#This Row],[Percent of State total]]*Table2[[#This Row],[2009 State total]]</f>
        <v>91304140.213825867</v>
      </c>
      <c r="H67" s="73">
        <f>Table2[[#This Row],[2010 State Total]]*Table2[[#This Row],[Percent of State total]]</f>
        <v>91640458.495664403</v>
      </c>
    </row>
    <row r="68" spans="1:8">
      <c r="A68">
        <v>2008</v>
      </c>
      <c r="B68">
        <v>4</v>
      </c>
      <c r="C68">
        <v>1</v>
      </c>
      <c r="D68">
        <v>1.0589060675151231E-2</v>
      </c>
      <c r="E68">
        <f>VLOOKUP(Table2[[#This Row],[STATE_CODE]],Table4[#All], 3, TRUE) * 1000000</f>
        <v>35644000000</v>
      </c>
      <c r="F68">
        <f>VLOOKUP(Table2[[#This Row],[STATE_CODE]],Table4[#All], 4, TRUE) * 1000000</f>
        <v>36308535969.014999</v>
      </c>
      <c r="G68">
        <f>Table2[[#This Row],[Percent of State total]]*Table2[[#This Row],[2009 State total]]</f>
        <v>377436478.70509046</v>
      </c>
      <c r="H68" s="73">
        <f>Table2[[#This Row],[2010 State Total]]*Table2[[#This Row],[Percent of State total]]</f>
        <v>384473290.40181071</v>
      </c>
    </row>
    <row r="69" spans="1:8">
      <c r="A69">
        <v>2008</v>
      </c>
      <c r="B69">
        <v>4</v>
      </c>
      <c r="C69">
        <v>3</v>
      </c>
      <c r="D69">
        <v>2.3645164319458793E-2</v>
      </c>
      <c r="E69">
        <f>VLOOKUP(Table2[[#This Row],[STATE_CODE]],Table4[#All], 3, TRUE) * 1000000</f>
        <v>35644000000</v>
      </c>
      <c r="F69">
        <f>VLOOKUP(Table2[[#This Row],[STATE_CODE]],Table4[#All], 4, TRUE) * 1000000</f>
        <v>36308535969.014999</v>
      </c>
      <c r="G69">
        <f>Table2[[#This Row],[Percent of State total]]*Table2[[#This Row],[2009 State total]]</f>
        <v>842808237.00278926</v>
      </c>
      <c r="H69" s="73">
        <f>Table2[[#This Row],[2010 State Total]]*Table2[[#This Row],[Percent of State total]]</f>
        <v>858521299.18633962</v>
      </c>
    </row>
    <row r="70" spans="1:8">
      <c r="A70">
        <v>2008</v>
      </c>
      <c r="B70">
        <v>4</v>
      </c>
      <c r="C70">
        <v>5</v>
      </c>
      <c r="D70">
        <v>3.8972687438386701E-2</v>
      </c>
      <c r="E70">
        <f>VLOOKUP(Table2[[#This Row],[STATE_CODE]],Table4[#All], 3, TRUE) * 1000000</f>
        <v>35644000000</v>
      </c>
      <c r="F70">
        <f>VLOOKUP(Table2[[#This Row],[STATE_CODE]],Table4[#All], 4, TRUE) * 1000000</f>
        <v>36308535969.014999</v>
      </c>
      <c r="G70">
        <f>Table2[[#This Row],[Percent of State total]]*Table2[[#This Row],[2009 State total]]</f>
        <v>1389142471.0538557</v>
      </c>
      <c r="H70" s="73">
        <f>Table2[[#This Row],[2010 State Total]]*Table2[[#This Row],[Percent of State total]]</f>
        <v>1415041223.6658425</v>
      </c>
    </row>
    <row r="71" spans="1:8">
      <c r="A71">
        <v>2008</v>
      </c>
      <c r="B71">
        <v>4</v>
      </c>
      <c r="C71">
        <v>7</v>
      </c>
      <c r="D71">
        <v>7.3696355732656409E-3</v>
      </c>
      <c r="E71">
        <f>VLOOKUP(Table2[[#This Row],[STATE_CODE]],Table4[#All], 3, TRUE) * 1000000</f>
        <v>35644000000</v>
      </c>
      <c r="F71">
        <f>VLOOKUP(Table2[[#This Row],[STATE_CODE]],Table4[#All], 4, TRUE) * 1000000</f>
        <v>36308535969.014999</v>
      </c>
      <c r="G71">
        <f>Table2[[#This Row],[Percent of State total]]*Table2[[#This Row],[2009 State total]]</f>
        <v>262683290.3734805</v>
      </c>
      <c r="H71" s="73">
        <f>Table2[[#This Row],[2010 State Total]]*Table2[[#This Row],[Percent of State total]]</f>
        <v>267580678.29044801</v>
      </c>
    </row>
    <row r="72" spans="1:8">
      <c r="A72">
        <v>2008</v>
      </c>
      <c r="B72">
        <v>4</v>
      </c>
      <c r="C72">
        <v>9</v>
      </c>
      <c r="D72">
        <v>1.0221735128531947E-3</v>
      </c>
      <c r="E72">
        <f>VLOOKUP(Table2[[#This Row],[STATE_CODE]],Table4[#All], 3, TRUE) * 1000000</f>
        <v>35644000000</v>
      </c>
      <c r="F72">
        <f>VLOOKUP(Table2[[#This Row],[STATE_CODE]],Table4[#All], 4, TRUE) * 1000000</f>
        <v>36308535969.014999</v>
      </c>
      <c r="G72">
        <f>Table2[[#This Row],[Percent of State total]]*Table2[[#This Row],[2009 State total]]</f>
        <v>36434352.692139275</v>
      </c>
      <c r="H72" s="73">
        <f>Table2[[#This Row],[2010 State Total]]*Table2[[#This Row],[Percent of State total]]</f>
        <v>37113623.758004636</v>
      </c>
    </row>
    <row r="73" spans="1:8">
      <c r="A73">
        <v>2008</v>
      </c>
      <c r="B73">
        <v>4</v>
      </c>
      <c r="C73">
        <v>12</v>
      </c>
      <c r="D73">
        <v>1.7392071737941037E-2</v>
      </c>
      <c r="E73">
        <f>VLOOKUP(Table2[[#This Row],[STATE_CODE]],Table4[#All], 3, TRUE) * 1000000</f>
        <v>35644000000</v>
      </c>
      <c r="F73">
        <f>VLOOKUP(Table2[[#This Row],[STATE_CODE]],Table4[#All], 4, TRUE) * 1000000</f>
        <v>36308535969.014999</v>
      </c>
      <c r="G73">
        <f>Table2[[#This Row],[Percent of State total]]*Table2[[#This Row],[2009 State total]]</f>
        <v>619923005.0271703</v>
      </c>
      <c r="H73" s="73">
        <f>Table2[[#This Row],[2010 State Total]]*Table2[[#This Row],[Percent of State total]]</f>
        <v>631480662.27272129</v>
      </c>
    </row>
    <row r="74" spans="1:8">
      <c r="A74">
        <v>2008</v>
      </c>
      <c r="B74">
        <v>4</v>
      </c>
      <c r="C74">
        <v>13</v>
      </c>
      <c r="D74">
        <v>0.59418130622910181</v>
      </c>
      <c r="E74">
        <f>VLOOKUP(Table2[[#This Row],[STATE_CODE]],Table4[#All], 3, TRUE) * 1000000</f>
        <v>35644000000</v>
      </c>
      <c r="F74">
        <f>VLOOKUP(Table2[[#This Row],[STATE_CODE]],Table4[#All], 4, TRUE) * 1000000</f>
        <v>36308535969.014999</v>
      </c>
      <c r="G74">
        <f>Table2[[#This Row],[Percent of State total]]*Table2[[#This Row],[2009 State total]]</f>
        <v>21178998479.230106</v>
      </c>
      <c r="H74" s="73">
        <f>Table2[[#This Row],[2010 State Total]]*Table2[[#This Row],[Percent of State total]]</f>
        <v>21573853329.335659</v>
      </c>
    </row>
    <row r="75" spans="1:8">
      <c r="A75">
        <v>2008</v>
      </c>
      <c r="B75">
        <v>4</v>
      </c>
      <c r="C75">
        <v>15</v>
      </c>
      <c r="D75">
        <v>4.6030659416759261E-2</v>
      </c>
      <c r="E75">
        <f>VLOOKUP(Table2[[#This Row],[STATE_CODE]],Table4[#All], 3, TRUE) * 1000000</f>
        <v>35644000000</v>
      </c>
      <c r="F75">
        <f>VLOOKUP(Table2[[#This Row],[STATE_CODE]],Table4[#All], 4, TRUE) * 1000000</f>
        <v>36308535969.014999</v>
      </c>
      <c r="G75">
        <f>Table2[[#This Row],[Percent of State total]]*Table2[[#This Row],[2009 State total]]</f>
        <v>1640716824.250967</v>
      </c>
      <c r="H75" s="73">
        <f>Table2[[#This Row],[2010 State Total]]*Table2[[#This Row],[Percent of State total]]</f>
        <v>1671305853.1108825</v>
      </c>
    </row>
    <row r="76" spans="1:8">
      <c r="A76">
        <v>2008</v>
      </c>
      <c r="B76">
        <v>4</v>
      </c>
      <c r="C76">
        <v>17</v>
      </c>
      <c r="D76">
        <v>2.0073625570505134E-2</v>
      </c>
      <c r="E76">
        <f>VLOOKUP(Table2[[#This Row],[STATE_CODE]],Table4[#All], 3, TRUE) * 1000000</f>
        <v>35644000000</v>
      </c>
      <c r="F76">
        <f>VLOOKUP(Table2[[#This Row],[STATE_CODE]],Table4[#All], 4, TRUE) * 1000000</f>
        <v>36308535969.014999</v>
      </c>
      <c r="G76">
        <f>Table2[[#This Row],[Percent of State total]]*Table2[[#This Row],[2009 State total]]</f>
        <v>715504309.83508503</v>
      </c>
      <c r="H76" s="73">
        <f>Table2[[#This Row],[2010 State Total]]*Table2[[#This Row],[Percent of State total]]</f>
        <v>728843956.0552249</v>
      </c>
    </row>
    <row r="77" spans="1:8">
      <c r="A77">
        <v>2008</v>
      </c>
      <c r="B77">
        <v>4</v>
      </c>
      <c r="C77">
        <v>19</v>
      </c>
      <c r="D77">
        <v>0.13767130680676187</v>
      </c>
      <c r="E77">
        <f>VLOOKUP(Table2[[#This Row],[STATE_CODE]],Table4[#All], 3, TRUE) * 1000000</f>
        <v>35644000000</v>
      </c>
      <c r="F77">
        <f>VLOOKUP(Table2[[#This Row],[STATE_CODE]],Table4[#All], 4, TRUE) * 1000000</f>
        <v>36308535969.014999</v>
      </c>
      <c r="G77">
        <f>Table2[[#This Row],[Percent of State total]]*Table2[[#This Row],[2009 State total]]</f>
        <v>4907156059.82022</v>
      </c>
      <c r="H77" s="73">
        <f>Table2[[#This Row],[2010 State Total]]*Table2[[#This Row],[Percent of State total]]</f>
        <v>4998643595.0946131</v>
      </c>
    </row>
    <row r="78" spans="1:8">
      <c r="A78">
        <v>2008</v>
      </c>
      <c r="B78">
        <v>4</v>
      </c>
      <c r="C78">
        <v>21</v>
      </c>
      <c r="D78">
        <v>3.8481344995004468E-2</v>
      </c>
      <c r="E78">
        <f>VLOOKUP(Table2[[#This Row],[STATE_CODE]],Table4[#All], 3, TRUE) * 1000000</f>
        <v>35644000000</v>
      </c>
      <c r="F78">
        <f>VLOOKUP(Table2[[#This Row],[STATE_CODE]],Table4[#All], 4, TRUE) * 1000000</f>
        <v>36308535969.014999</v>
      </c>
      <c r="G78">
        <f>Table2[[#This Row],[Percent of State total]]*Table2[[#This Row],[2009 State total]]</f>
        <v>1371629061.0019393</v>
      </c>
      <c r="H78" s="73">
        <f>Table2[[#This Row],[2010 State Total]]*Table2[[#This Row],[Percent of State total]]</f>
        <v>1397201298.8871951</v>
      </c>
    </row>
    <row r="79" spans="1:8">
      <c r="A79">
        <v>2008</v>
      </c>
      <c r="B79">
        <v>4</v>
      </c>
      <c r="C79">
        <v>23</v>
      </c>
      <c r="D79">
        <v>7.923652957210179E-3</v>
      </c>
      <c r="E79">
        <f>VLOOKUP(Table2[[#This Row],[STATE_CODE]],Table4[#All], 3, TRUE) * 1000000</f>
        <v>35644000000</v>
      </c>
      <c r="F79">
        <f>VLOOKUP(Table2[[#This Row],[STATE_CODE]],Table4[#All], 4, TRUE) * 1000000</f>
        <v>36308535969.014999</v>
      </c>
      <c r="G79">
        <f>Table2[[#This Row],[Percent of State total]]*Table2[[#This Row],[2009 State total]]</f>
        <v>282430686.00679964</v>
      </c>
      <c r="H79" s="73">
        <f>Table2[[#This Row],[2010 State Total]]*Table2[[#This Row],[Percent of State total]]</f>
        <v>287696238.40285784</v>
      </c>
    </row>
    <row r="80" spans="1:8">
      <c r="A80">
        <v>2008</v>
      </c>
      <c r="B80">
        <v>4</v>
      </c>
      <c r="C80">
        <v>25</v>
      </c>
      <c r="D80">
        <v>3.6599308730844604E-2</v>
      </c>
      <c r="E80">
        <f>VLOOKUP(Table2[[#This Row],[STATE_CODE]],Table4[#All], 3, TRUE) * 1000000</f>
        <v>35644000000</v>
      </c>
      <c r="F80">
        <f>VLOOKUP(Table2[[#This Row],[STATE_CODE]],Table4[#All], 4, TRUE) * 1000000</f>
        <v>36308535969.014999</v>
      </c>
      <c r="G80">
        <f>Table2[[#This Row],[Percent of State total]]*Table2[[#This Row],[2009 State total]]</f>
        <v>1304545760.402225</v>
      </c>
      <c r="H80" s="73">
        <f>Table2[[#This Row],[2010 State Total]]*Table2[[#This Row],[Percent of State total]]</f>
        <v>1328867317.494956</v>
      </c>
    </row>
    <row r="81" spans="1:8">
      <c r="A81">
        <v>2008</v>
      </c>
      <c r="B81">
        <v>4</v>
      </c>
      <c r="C81">
        <v>27</v>
      </c>
      <c r="D81">
        <v>2.0048002036756052E-2</v>
      </c>
      <c r="E81">
        <f>VLOOKUP(Table2[[#This Row],[STATE_CODE]],Table4[#All], 3, TRUE) * 1000000</f>
        <v>35644000000</v>
      </c>
      <c r="F81">
        <f>VLOOKUP(Table2[[#This Row],[STATE_CODE]],Table4[#All], 4, TRUE) * 1000000</f>
        <v>36308535969.014999</v>
      </c>
      <c r="G81">
        <f>Table2[[#This Row],[Percent of State total]]*Table2[[#This Row],[2009 State total]]</f>
        <v>714590984.59813273</v>
      </c>
      <c r="H81" s="73">
        <f>Table2[[#This Row],[2010 State Total]]*Table2[[#This Row],[Percent of State total]]</f>
        <v>727913603.05844307</v>
      </c>
    </row>
    <row r="82" spans="1:8">
      <c r="A82">
        <v>2008</v>
      </c>
      <c r="B82">
        <v>5</v>
      </c>
      <c r="C82">
        <v>1</v>
      </c>
      <c r="D82">
        <v>5.6497348449692977E-3</v>
      </c>
      <c r="E82">
        <f>VLOOKUP(Table2[[#This Row],[STATE_CODE]],Table4[#All], 3, TRUE) * 1000000</f>
        <v>16649621565.75</v>
      </c>
      <c r="F82">
        <f>VLOOKUP(Table2[[#This Row],[STATE_CODE]],Table4[#All], 4, TRUE) * 1000000</f>
        <v>17113774180.750002</v>
      </c>
      <c r="G82">
        <f>Table2[[#This Row],[Percent of State total]]*Table2[[#This Row],[2009 State total]]</f>
        <v>94065947.115570053</v>
      </c>
      <c r="H82" s="73">
        <f>Table2[[#This Row],[2010 State Total]]*Table2[[#This Row],[Percent of State total]]</f>
        <v>96688286.31791918</v>
      </c>
    </row>
    <row r="83" spans="1:8">
      <c r="A83">
        <v>2008</v>
      </c>
      <c r="B83">
        <v>5</v>
      </c>
      <c r="C83">
        <v>3</v>
      </c>
      <c r="D83">
        <v>5.5391320766993756E-3</v>
      </c>
      <c r="E83">
        <f>VLOOKUP(Table2[[#This Row],[STATE_CODE]],Table4[#All], 3, TRUE) * 1000000</f>
        <v>16649621565.75</v>
      </c>
      <c r="F83">
        <f>VLOOKUP(Table2[[#This Row],[STATE_CODE]],Table4[#All], 4, TRUE) * 1000000</f>
        <v>17113774180.750002</v>
      </c>
      <c r="G83">
        <f>Table2[[#This Row],[Percent of State total]]*Table2[[#This Row],[2009 State total]]</f>
        <v>92224452.879751503</v>
      </c>
      <c r="H83" s="73">
        <f>Table2[[#This Row],[2010 State Total]]*Table2[[#This Row],[Percent of State total]]</f>
        <v>94795455.517981917</v>
      </c>
    </row>
    <row r="84" spans="1:8">
      <c r="A84">
        <v>2008</v>
      </c>
      <c r="B84">
        <v>5</v>
      </c>
      <c r="C84">
        <v>5</v>
      </c>
      <c r="D84">
        <v>7.0578812920880215E-3</v>
      </c>
      <c r="E84">
        <f>VLOOKUP(Table2[[#This Row],[STATE_CODE]],Table4[#All], 3, TRUE) * 1000000</f>
        <v>16649621565.75</v>
      </c>
      <c r="F84">
        <f>VLOOKUP(Table2[[#This Row],[STATE_CODE]],Table4[#All], 4, TRUE) * 1000000</f>
        <v>17113774180.750002</v>
      </c>
      <c r="G84">
        <f>Table2[[#This Row],[Percent of State total]]*Table2[[#This Row],[2009 State total]]</f>
        <v>117511052.56925219</v>
      </c>
      <c r="H84" s="73">
        <f>Table2[[#This Row],[2010 State Total]]*Table2[[#This Row],[Percent of State total]]</f>
        <v>120786986.62733445</v>
      </c>
    </row>
    <row r="85" spans="1:8">
      <c r="A85">
        <v>2008</v>
      </c>
      <c r="B85">
        <v>5</v>
      </c>
      <c r="C85">
        <v>7</v>
      </c>
      <c r="D85">
        <v>4.7174171878437914E-2</v>
      </c>
      <c r="E85">
        <f>VLOOKUP(Table2[[#This Row],[STATE_CODE]],Table4[#All], 3, TRUE) * 1000000</f>
        <v>16649621565.75</v>
      </c>
      <c r="F85">
        <f>VLOOKUP(Table2[[#This Row],[STATE_CODE]],Table4[#All], 4, TRUE) * 1000000</f>
        <v>17113774180.750002</v>
      </c>
      <c r="G85">
        <f>Table2[[#This Row],[Percent of State total]]*Table2[[#This Row],[2009 State total]]</f>
        <v>785432109.45363712</v>
      </c>
      <c r="H85" s="73">
        <f>Table2[[#This Row],[2010 State Total]]*Table2[[#This Row],[Percent of State total]]</f>
        <v>807328124.6914736</v>
      </c>
    </row>
    <row r="86" spans="1:8">
      <c r="A86">
        <v>2008</v>
      </c>
      <c r="B86">
        <v>5</v>
      </c>
      <c r="C86">
        <v>9</v>
      </c>
      <c r="D86">
        <v>1.122042143436508E-2</v>
      </c>
      <c r="E86">
        <f>VLOOKUP(Table2[[#This Row],[STATE_CODE]],Table4[#All], 3, TRUE) * 1000000</f>
        <v>16649621565.75</v>
      </c>
      <c r="F86">
        <f>VLOOKUP(Table2[[#This Row],[STATE_CODE]],Table4[#All], 4, TRUE) * 1000000</f>
        <v>17113774180.750002</v>
      </c>
      <c r="G86">
        <f>Table2[[#This Row],[Percent of State total]]*Table2[[#This Row],[2009 State total]]</f>
        <v>186815770.69040838</v>
      </c>
      <c r="H86" s="73">
        <f>Table2[[#This Row],[2010 State Total]]*Table2[[#This Row],[Percent of State total]]</f>
        <v>192023758.640571</v>
      </c>
    </row>
    <row r="87" spans="1:8">
      <c r="A87">
        <v>2008</v>
      </c>
      <c r="B87">
        <v>5</v>
      </c>
      <c r="C87">
        <v>11</v>
      </c>
      <c r="D87">
        <v>5.6134768033922183E-4</v>
      </c>
      <c r="E87">
        <f>VLOOKUP(Table2[[#This Row],[STATE_CODE]],Table4[#All], 3, TRUE) * 1000000</f>
        <v>16649621565.75</v>
      </c>
      <c r="F87">
        <f>VLOOKUP(Table2[[#This Row],[STATE_CODE]],Table4[#All], 4, TRUE) * 1000000</f>
        <v>17113774180.750002</v>
      </c>
      <c r="G87">
        <f>Table2[[#This Row],[Percent of State total]]*Table2[[#This Row],[2009 State total]]</f>
        <v>9346226.4444596451</v>
      </c>
      <c r="H87" s="73">
        <f>Table2[[#This Row],[2010 State Total]]*Table2[[#This Row],[Percent of State total]]</f>
        <v>9606777.4382132795</v>
      </c>
    </row>
    <row r="88" spans="1:8">
      <c r="A88">
        <v>2008</v>
      </c>
      <c r="B88">
        <v>5</v>
      </c>
      <c r="C88">
        <v>13</v>
      </c>
      <c r="D88">
        <v>3.0190843217418996E-3</v>
      </c>
      <c r="E88">
        <f>VLOOKUP(Table2[[#This Row],[STATE_CODE]],Table4[#All], 3, TRUE) * 1000000</f>
        <v>16649621565.75</v>
      </c>
      <c r="F88">
        <f>VLOOKUP(Table2[[#This Row],[STATE_CODE]],Table4[#All], 4, TRUE) * 1000000</f>
        <v>17113774180.750002</v>
      </c>
      <c r="G88">
        <f>Table2[[#This Row],[Percent of State total]]*Table2[[#This Row],[2009 State total]]</f>
        <v>50266611.432091646</v>
      </c>
      <c r="H88" s="73">
        <f>Table2[[#This Row],[2010 State Total]]*Table2[[#This Row],[Percent of State total]]</f>
        <v>51667927.31493365</v>
      </c>
    </row>
    <row r="89" spans="1:8">
      <c r="A89">
        <v>2008</v>
      </c>
      <c r="B89">
        <v>5</v>
      </c>
      <c r="C89">
        <v>15</v>
      </c>
      <c r="D89">
        <v>1.4042486832191222E-3</v>
      </c>
      <c r="E89">
        <f>VLOOKUP(Table2[[#This Row],[STATE_CODE]],Table4[#All], 3, TRUE) * 1000000</f>
        <v>16649621565.75</v>
      </c>
      <c r="F89">
        <f>VLOOKUP(Table2[[#This Row],[STATE_CODE]],Table4[#All], 4, TRUE) * 1000000</f>
        <v>17113774180.750002</v>
      </c>
      <c r="G89">
        <f>Table2[[#This Row],[Percent of State total]]*Table2[[#This Row],[2009 State total]]</f>
        <v>23380209.159801137</v>
      </c>
      <c r="H89" s="73">
        <f>Table2[[#This Row],[2010 State Total]]*Table2[[#This Row],[Percent of State total]]</f>
        <v>24031994.858227603</v>
      </c>
    </row>
    <row r="90" spans="1:8">
      <c r="A90">
        <v>2008</v>
      </c>
      <c r="B90">
        <v>5</v>
      </c>
      <c r="C90">
        <v>17</v>
      </c>
      <c r="D90">
        <v>5.9537521453202364E-3</v>
      </c>
      <c r="E90">
        <f>VLOOKUP(Table2[[#This Row],[STATE_CODE]],Table4[#All], 3, TRUE) * 1000000</f>
        <v>16649621565.75</v>
      </c>
      <c r="F90">
        <f>VLOOKUP(Table2[[#This Row],[STATE_CODE]],Table4[#All], 4, TRUE) * 1000000</f>
        <v>17113774180.750002</v>
      </c>
      <c r="G90">
        <f>Table2[[#This Row],[Percent of State total]]*Table2[[#This Row],[2009 State total]]</f>
        <v>99127720.115854129</v>
      </c>
      <c r="H90" s="73">
        <f>Table2[[#This Row],[2010 State Total]]*Table2[[#This Row],[Percent of State total]]</f>
        <v>101891169.7431664</v>
      </c>
    </row>
    <row r="91" spans="1:8">
      <c r="A91">
        <v>2008</v>
      </c>
      <c r="B91">
        <v>5</v>
      </c>
      <c r="C91">
        <v>19</v>
      </c>
      <c r="D91">
        <v>1.7390630335131253E-2</v>
      </c>
      <c r="E91">
        <f>VLOOKUP(Table2[[#This Row],[STATE_CODE]],Table4[#All], 3, TRUE) * 1000000</f>
        <v>16649621565.75</v>
      </c>
      <c r="F91">
        <f>VLOOKUP(Table2[[#This Row],[STATE_CODE]],Table4[#All], 4, TRUE) * 1000000</f>
        <v>17113774180.750002</v>
      </c>
      <c r="G91">
        <f>Table2[[#This Row],[Percent of State total]]*Table2[[#This Row],[2009 State total]]</f>
        <v>289547413.86978745</v>
      </c>
      <c r="H91" s="73">
        <f>Table2[[#This Row],[2010 State Total]]*Table2[[#This Row],[Percent of State total]]</f>
        <v>297619320.41633701</v>
      </c>
    </row>
    <row r="92" spans="1:8">
      <c r="A92">
        <v>2008</v>
      </c>
      <c r="B92">
        <v>5</v>
      </c>
      <c r="C92">
        <v>21</v>
      </c>
      <c r="D92">
        <v>2.4607162596965416E-3</v>
      </c>
      <c r="E92">
        <f>VLOOKUP(Table2[[#This Row],[STATE_CODE]],Table4[#All], 3, TRUE) * 1000000</f>
        <v>16649621565.75</v>
      </c>
      <c r="F92">
        <f>VLOOKUP(Table2[[#This Row],[STATE_CODE]],Table4[#All], 4, TRUE) * 1000000</f>
        <v>17113774180.750002</v>
      </c>
      <c r="G92">
        <f>Table2[[#This Row],[Percent of State total]]*Table2[[#This Row],[2009 State total]]</f>
        <v>40969994.504635215</v>
      </c>
      <c r="H92" s="73">
        <f>Table2[[#This Row],[2010 State Total]]*Table2[[#This Row],[Percent of State total]]</f>
        <v>42112142.391346388</v>
      </c>
    </row>
    <row r="93" spans="1:8">
      <c r="A93">
        <v>2008</v>
      </c>
      <c r="B93">
        <v>5</v>
      </c>
      <c r="C93">
        <v>25</v>
      </c>
      <c r="D93">
        <v>1.9015753578284918E-3</v>
      </c>
      <c r="E93">
        <f>VLOOKUP(Table2[[#This Row],[STATE_CODE]],Table4[#All], 3, TRUE) * 1000000</f>
        <v>16649621565.75</v>
      </c>
      <c r="F93">
        <f>VLOOKUP(Table2[[#This Row],[STATE_CODE]],Table4[#All], 4, TRUE) * 1000000</f>
        <v>17113774180.750002</v>
      </c>
      <c r="G93">
        <f>Table2[[#This Row],[Percent of State total]]*Table2[[#This Row],[2009 State total]]</f>
        <v>31660510.086600032</v>
      </c>
      <c r="H93" s="73">
        <f>Table2[[#This Row],[2010 State Total]]*Table2[[#This Row],[Percent of State total]]</f>
        <v>32543131.26155569</v>
      </c>
    </row>
    <row r="94" spans="1:8">
      <c r="A94">
        <v>2008</v>
      </c>
      <c r="B94">
        <v>5</v>
      </c>
      <c r="C94">
        <v>27</v>
      </c>
      <c r="D94">
        <v>5.7748452485254422E-3</v>
      </c>
      <c r="E94">
        <f>VLOOKUP(Table2[[#This Row],[STATE_CODE]],Table4[#All], 3, TRUE) * 1000000</f>
        <v>16649621565.75</v>
      </c>
      <c r="F94">
        <f>VLOOKUP(Table2[[#This Row],[STATE_CODE]],Table4[#All], 4, TRUE) * 1000000</f>
        <v>17113774180.750002</v>
      </c>
      <c r="G94">
        <f>Table2[[#This Row],[Percent of State total]]*Table2[[#This Row],[2009 State total]]</f>
        <v>96148987.988718122</v>
      </c>
      <c r="H94" s="73">
        <f>Table2[[#This Row],[2010 State Total]]*Table2[[#This Row],[Percent of State total]]</f>
        <v>98829397.512041539</v>
      </c>
    </row>
    <row r="95" spans="1:8">
      <c r="A95">
        <v>2008</v>
      </c>
      <c r="B95">
        <v>5</v>
      </c>
      <c r="C95">
        <v>29</v>
      </c>
      <c r="D95">
        <v>1.3955054812997898E-2</v>
      </c>
      <c r="E95">
        <f>VLOOKUP(Table2[[#This Row],[STATE_CODE]],Table4[#All], 3, TRUE) * 1000000</f>
        <v>16649621565.75</v>
      </c>
      <c r="F95">
        <f>VLOOKUP(Table2[[#This Row],[STATE_CODE]],Table4[#All], 4, TRUE) * 1000000</f>
        <v>17113774180.750002</v>
      </c>
      <c r="G95">
        <f>Table2[[#This Row],[Percent of State total]]*Table2[[#This Row],[2009 State total]]</f>
        <v>232346381.56571314</v>
      </c>
      <c r="H95" s="73">
        <f>Table2[[#This Row],[2010 State Total]]*Table2[[#This Row],[Percent of State total]]</f>
        <v>238823656.74963447</v>
      </c>
    </row>
    <row r="96" spans="1:8">
      <c r="A96">
        <v>2008</v>
      </c>
      <c r="B96">
        <v>5</v>
      </c>
      <c r="C96">
        <v>31</v>
      </c>
      <c r="D96">
        <v>2.5193642442017002E-2</v>
      </c>
      <c r="E96">
        <f>VLOOKUP(Table2[[#This Row],[STATE_CODE]],Table4[#All], 3, TRUE) * 1000000</f>
        <v>16649621565.75</v>
      </c>
      <c r="F96">
        <f>VLOOKUP(Table2[[#This Row],[STATE_CODE]],Table4[#All], 4, TRUE) * 1000000</f>
        <v>17113774180.750002</v>
      </c>
      <c r="G96">
        <f>Table2[[#This Row],[Percent of State total]]*Table2[[#This Row],[2009 State total]]</f>
        <v>419464612.52240074</v>
      </c>
      <c r="H96" s="73">
        <f>Table2[[#This Row],[2010 State Total]]*Table2[[#This Row],[Percent of State total]]</f>
        <v>431158307.54323798</v>
      </c>
    </row>
    <row r="97" spans="1:8">
      <c r="A97">
        <v>2008</v>
      </c>
      <c r="B97">
        <v>5</v>
      </c>
      <c r="C97">
        <v>33</v>
      </c>
      <c r="D97">
        <v>2.5633249580841684E-2</v>
      </c>
      <c r="E97">
        <f>VLOOKUP(Table2[[#This Row],[STATE_CODE]],Table4[#All], 3, TRUE) * 1000000</f>
        <v>16649621565.75</v>
      </c>
      <c r="F97">
        <f>VLOOKUP(Table2[[#This Row],[STATE_CODE]],Table4[#All], 4, TRUE) * 1000000</f>
        <v>17113774180.750002</v>
      </c>
      <c r="G97">
        <f>Table2[[#This Row],[Percent of State total]]*Table2[[#This Row],[2009 State total]]</f>
        <v>426783905.02143383</v>
      </c>
      <c r="H97" s="73">
        <f>Table2[[#This Row],[2010 State Total]]*Table2[[#This Row],[Percent of State total]]</f>
        <v>438681644.84532923</v>
      </c>
    </row>
    <row r="98" spans="1:8">
      <c r="A98">
        <v>2008</v>
      </c>
      <c r="B98">
        <v>5</v>
      </c>
      <c r="C98">
        <v>35</v>
      </c>
      <c r="D98">
        <v>3.6457731656187986E-2</v>
      </c>
      <c r="E98">
        <f>VLOOKUP(Table2[[#This Row],[STATE_CODE]],Table4[#All], 3, TRUE) * 1000000</f>
        <v>16649621565.75</v>
      </c>
      <c r="F98">
        <f>VLOOKUP(Table2[[#This Row],[STATE_CODE]],Table4[#All], 4, TRUE) * 1000000</f>
        <v>17113774180.750002</v>
      </c>
      <c r="G98">
        <f>Table2[[#This Row],[Percent of State total]]*Table2[[#This Row],[2009 State total]]</f>
        <v>607007435.22119391</v>
      </c>
      <c r="H98" s="73">
        <f>Table2[[#This Row],[2010 State Total]]*Table2[[#This Row],[Percent of State total]]</f>
        <v>623929386.70638192</v>
      </c>
    </row>
    <row r="99" spans="1:8">
      <c r="A99">
        <v>2008</v>
      </c>
      <c r="B99">
        <v>5</v>
      </c>
      <c r="C99">
        <v>37</v>
      </c>
      <c r="D99">
        <v>3.0337752887397724E-3</v>
      </c>
      <c r="E99">
        <f>VLOOKUP(Table2[[#This Row],[STATE_CODE]],Table4[#All], 3, TRUE) * 1000000</f>
        <v>16649621565.75</v>
      </c>
      <c r="F99">
        <f>VLOOKUP(Table2[[#This Row],[STATE_CODE]],Table4[#All], 4, TRUE) * 1000000</f>
        <v>17113774180.750002</v>
      </c>
      <c r="G99">
        <f>Table2[[#This Row],[Percent of State total]]*Table2[[#This Row],[2009 State total]]</f>
        <v>50511210.473041147</v>
      </c>
      <c r="H99" s="73">
        <f>Table2[[#This Row],[2010 State Total]]*Table2[[#This Row],[Percent of State total]]</f>
        <v>51919345.2066321</v>
      </c>
    </row>
    <row r="100" spans="1:8">
      <c r="A100">
        <v>2008</v>
      </c>
      <c r="B100">
        <v>5</v>
      </c>
      <c r="C100">
        <v>39</v>
      </c>
      <c r="D100">
        <v>2.1584490029636634E-3</v>
      </c>
      <c r="E100">
        <f>VLOOKUP(Table2[[#This Row],[STATE_CODE]],Table4[#All], 3, TRUE) * 1000000</f>
        <v>16649621565.75</v>
      </c>
      <c r="F100">
        <f>VLOOKUP(Table2[[#This Row],[STATE_CODE]],Table4[#All], 4, TRUE) * 1000000</f>
        <v>17113774180.750002</v>
      </c>
      <c r="G100">
        <f>Table2[[#This Row],[Percent of State total]]*Table2[[#This Row],[2009 State total]]</f>
        <v>35937359.068315394</v>
      </c>
      <c r="H100" s="73">
        <f>Table2[[#This Row],[2010 State Total]]*Table2[[#This Row],[Percent of State total]]</f>
        <v>36939208.81738513</v>
      </c>
    </row>
    <row r="101" spans="1:8">
      <c r="A101">
        <v>2008</v>
      </c>
      <c r="B101">
        <v>5</v>
      </c>
      <c r="C101">
        <v>41</v>
      </c>
      <c r="D101">
        <v>4.6938481864387278E-3</v>
      </c>
      <c r="E101">
        <f>VLOOKUP(Table2[[#This Row],[STATE_CODE]],Table4[#All], 3, TRUE) * 1000000</f>
        <v>16649621565.75</v>
      </c>
      <c r="F101">
        <f>VLOOKUP(Table2[[#This Row],[STATE_CODE]],Table4[#All], 4, TRUE) * 1000000</f>
        <v>17113774180.750002</v>
      </c>
      <c r="G101">
        <f>Table2[[#This Row],[Percent of State total]]*Table2[[#This Row],[2009 State total]]</f>
        <v>78150795.99128677</v>
      </c>
      <c r="H101" s="73">
        <f>Table2[[#This Row],[2010 State Total]]*Table2[[#This Row],[Percent of State total]]</f>
        <v>80329457.901435316</v>
      </c>
    </row>
    <row r="102" spans="1:8">
      <c r="A102">
        <v>2008</v>
      </c>
      <c r="B102">
        <v>5</v>
      </c>
      <c r="C102">
        <v>43</v>
      </c>
      <c r="D102">
        <v>4.7704483392991192E-3</v>
      </c>
      <c r="E102">
        <f>VLOOKUP(Table2[[#This Row],[STATE_CODE]],Table4[#All], 3, TRUE) * 1000000</f>
        <v>16649621565.75</v>
      </c>
      <c r="F102">
        <f>VLOOKUP(Table2[[#This Row],[STATE_CODE]],Table4[#All], 4, TRUE) * 1000000</f>
        <v>17113774180.750002</v>
      </c>
      <c r="G102">
        <f>Table2[[#This Row],[Percent of State total]]*Table2[[#This Row],[2009 State total]]</f>
        <v>79426159.548290893</v>
      </c>
      <c r="H102" s="73">
        <f>Table2[[#This Row],[2010 State Total]]*Table2[[#This Row],[Percent of State total]]</f>
        <v>81640375.619698986</v>
      </c>
    </row>
    <row r="103" spans="1:8">
      <c r="A103">
        <v>2008</v>
      </c>
      <c r="B103">
        <v>5</v>
      </c>
      <c r="C103">
        <v>45</v>
      </c>
      <c r="D103">
        <v>3.9880069696346346E-2</v>
      </c>
      <c r="E103">
        <f>VLOOKUP(Table2[[#This Row],[STATE_CODE]],Table4[#All], 3, TRUE) * 1000000</f>
        <v>16649621565.75</v>
      </c>
      <c r="F103">
        <f>VLOOKUP(Table2[[#This Row],[STATE_CODE]],Table4[#All], 4, TRUE) * 1000000</f>
        <v>17113774180.750002</v>
      </c>
      <c r="G103">
        <f>Table2[[#This Row],[Percent of State total]]*Table2[[#This Row],[2009 State total]]</f>
        <v>663988068.45990121</v>
      </c>
      <c r="H103" s="73">
        <f>Table2[[#This Row],[2010 State Total]]*Table2[[#This Row],[Percent of State total]]</f>
        <v>682498507.09584272</v>
      </c>
    </row>
    <row r="104" spans="1:8">
      <c r="A104">
        <v>2008</v>
      </c>
      <c r="B104">
        <v>5</v>
      </c>
      <c r="C104">
        <v>47</v>
      </c>
      <c r="D104">
        <v>8.9798833691866094E-3</v>
      </c>
      <c r="E104">
        <f>VLOOKUP(Table2[[#This Row],[STATE_CODE]],Table4[#All], 3, TRUE) * 1000000</f>
        <v>16649621565.75</v>
      </c>
      <c r="F104">
        <f>VLOOKUP(Table2[[#This Row],[STATE_CODE]],Table4[#All], 4, TRUE) * 1000000</f>
        <v>17113774180.750002</v>
      </c>
      <c r="G104">
        <f>Table2[[#This Row],[Percent of State total]]*Table2[[#This Row],[2009 State total]]</f>
        <v>149511659.80152914</v>
      </c>
      <c r="H104" s="73">
        <f>Table2[[#This Row],[2010 State Total]]*Table2[[#This Row],[Percent of State total]]</f>
        <v>153679696.14973214</v>
      </c>
    </row>
    <row r="105" spans="1:8">
      <c r="A105">
        <v>2008</v>
      </c>
      <c r="B105">
        <v>5</v>
      </c>
      <c r="C105">
        <v>49</v>
      </c>
      <c r="D105">
        <v>4.4530125608895849E-3</v>
      </c>
      <c r="E105">
        <f>VLOOKUP(Table2[[#This Row],[STATE_CODE]],Table4[#All], 3, TRUE) * 1000000</f>
        <v>16649621565.75</v>
      </c>
      <c r="F105">
        <f>VLOOKUP(Table2[[#This Row],[STATE_CODE]],Table4[#All], 4, TRUE) * 1000000</f>
        <v>17113774180.750002</v>
      </c>
      <c r="G105">
        <f>Table2[[#This Row],[Percent of State total]]*Table2[[#This Row],[2009 State total]]</f>
        <v>74140973.966342866</v>
      </c>
      <c r="H105" s="73">
        <f>Table2[[#This Row],[2010 State Total]]*Table2[[#This Row],[Percent of State total]]</f>
        <v>76207851.391107619</v>
      </c>
    </row>
    <row r="106" spans="1:8">
      <c r="A106">
        <v>2008</v>
      </c>
      <c r="B106">
        <v>5</v>
      </c>
      <c r="C106">
        <v>51</v>
      </c>
      <c r="D106">
        <v>2.7255866942348116E-2</v>
      </c>
      <c r="E106">
        <f>VLOOKUP(Table2[[#This Row],[STATE_CODE]],Table4[#All], 3, TRUE) * 1000000</f>
        <v>16649621565.75</v>
      </c>
      <c r="F106">
        <f>VLOOKUP(Table2[[#This Row],[STATE_CODE]],Table4[#All], 4, TRUE) * 1000000</f>
        <v>17113774180.750002</v>
      </c>
      <c r="G106">
        <f>Table2[[#This Row],[Percent of State total]]*Table2[[#This Row],[2009 State total]]</f>
        <v>453799870.03653169</v>
      </c>
      <c r="H106" s="73">
        <f>Table2[[#This Row],[2010 State Total]]*Table2[[#This Row],[Percent of State total]]</f>
        <v>466450751.95191467</v>
      </c>
    </row>
    <row r="107" spans="1:8">
      <c r="A107">
        <v>2008</v>
      </c>
      <c r="B107">
        <v>5</v>
      </c>
      <c r="C107">
        <v>53</v>
      </c>
      <c r="D107">
        <v>6.9766768176579034E-3</v>
      </c>
      <c r="E107">
        <f>VLOOKUP(Table2[[#This Row],[STATE_CODE]],Table4[#All], 3, TRUE) * 1000000</f>
        <v>16649621565.75</v>
      </c>
      <c r="F107">
        <f>VLOOKUP(Table2[[#This Row],[STATE_CODE]],Table4[#All], 4, TRUE) * 1000000</f>
        <v>17113774180.750002</v>
      </c>
      <c r="G107">
        <f>Table2[[#This Row],[Percent of State total]]*Table2[[#This Row],[2009 State total]]</f>
        <v>116159028.80054511</v>
      </c>
      <c r="H107" s="73">
        <f>Table2[[#This Row],[2010 State Total]]*Table2[[#This Row],[Percent of State total]]</f>
        <v>119397271.58947092</v>
      </c>
    </row>
    <row r="108" spans="1:8">
      <c r="A108">
        <v>2008</v>
      </c>
      <c r="B108">
        <v>5</v>
      </c>
      <c r="C108">
        <v>55</v>
      </c>
      <c r="D108">
        <v>8.7248383699118203E-3</v>
      </c>
      <c r="E108">
        <f>VLOOKUP(Table2[[#This Row],[STATE_CODE]],Table4[#All], 3, TRUE) * 1000000</f>
        <v>16649621565.75</v>
      </c>
      <c r="F108">
        <f>VLOOKUP(Table2[[#This Row],[STATE_CODE]],Table4[#All], 4, TRUE) * 1000000</f>
        <v>17113774180.750002</v>
      </c>
      <c r="G108">
        <f>Table2[[#This Row],[Percent of State total]]*Table2[[#This Row],[2009 State total]]</f>
        <v>145265257.08136693</v>
      </c>
      <c r="H108" s="73">
        <f>Table2[[#This Row],[2010 State Total]]*Table2[[#This Row],[Percent of State total]]</f>
        <v>149314913.62621385</v>
      </c>
    </row>
    <row r="109" spans="1:8">
      <c r="A109">
        <v>2008</v>
      </c>
      <c r="B109">
        <v>5</v>
      </c>
      <c r="C109">
        <v>57</v>
      </c>
      <c r="D109">
        <v>1.3340158977511255E-2</v>
      </c>
      <c r="E109">
        <f>VLOOKUP(Table2[[#This Row],[STATE_CODE]],Table4[#All], 3, TRUE) * 1000000</f>
        <v>16649621565.75</v>
      </c>
      <c r="F109">
        <f>VLOOKUP(Table2[[#This Row],[STATE_CODE]],Table4[#All], 4, TRUE) * 1000000</f>
        <v>17113774180.750002</v>
      </c>
      <c r="G109">
        <f>Table2[[#This Row],[Percent of State total]]*Table2[[#This Row],[2009 State total]]</f>
        <v>222108598.60250488</v>
      </c>
      <c r="H109" s="73">
        <f>Table2[[#This Row],[2010 State Total]]*Table2[[#This Row],[Percent of State total]]</f>
        <v>228300468.27643248</v>
      </c>
    </row>
    <row r="110" spans="1:8">
      <c r="A110">
        <v>2008</v>
      </c>
      <c r="B110">
        <v>5</v>
      </c>
      <c r="C110">
        <v>59</v>
      </c>
      <c r="D110">
        <v>1.9812288863059423E-2</v>
      </c>
      <c r="E110">
        <f>VLOOKUP(Table2[[#This Row],[STATE_CODE]],Table4[#All], 3, TRUE) * 1000000</f>
        <v>16649621565.75</v>
      </c>
      <c r="F110">
        <f>VLOOKUP(Table2[[#This Row],[STATE_CODE]],Table4[#All], 4, TRUE) * 1000000</f>
        <v>17113774180.750002</v>
      </c>
      <c r="G110">
        <f>Table2[[#This Row],[Percent of State total]]*Table2[[#This Row],[2009 State total]]</f>
        <v>329867111.92126274</v>
      </c>
      <c r="H110" s="73">
        <f>Table2[[#This Row],[2010 State Total]]*Table2[[#This Row],[Percent of State total]]</f>
        <v>339063037.60618716</v>
      </c>
    </row>
    <row r="111" spans="1:8">
      <c r="A111">
        <v>2008</v>
      </c>
      <c r="B111">
        <v>5</v>
      </c>
      <c r="C111">
        <v>63</v>
      </c>
      <c r="D111">
        <v>7.8609893290781455E-3</v>
      </c>
      <c r="E111">
        <f>VLOOKUP(Table2[[#This Row],[STATE_CODE]],Table4[#All], 3, TRUE) * 1000000</f>
        <v>16649621565.75</v>
      </c>
      <c r="F111">
        <f>VLOOKUP(Table2[[#This Row],[STATE_CODE]],Table4[#All], 4, TRUE) * 1000000</f>
        <v>17113774180.750002</v>
      </c>
      <c r="G111">
        <f>Table2[[#This Row],[Percent of State total]]*Table2[[#This Row],[2009 State total]]</f>
        <v>130882497.46155012</v>
      </c>
      <c r="H111" s="73">
        <f>Table2[[#This Row],[2010 State Total]]*Table2[[#This Row],[Percent of State total]]</f>
        <v>134531196.21512884</v>
      </c>
    </row>
    <row r="112" spans="1:8">
      <c r="A112">
        <v>2008</v>
      </c>
      <c r="B112">
        <v>5</v>
      </c>
      <c r="C112">
        <v>67</v>
      </c>
      <c r="D112">
        <v>5.253473865787648E-3</v>
      </c>
      <c r="E112">
        <f>VLOOKUP(Table2[[#This Row],[STATE_CODE]],Table4[#All], 3, TRUE) * 1000000</f>
        <v>16649621565.75</v>
      </c>
      <c r="F112">
        <f>VLOOKUP(Table2[[#This Row],[STATE_CODE]],Table4[#All], 4, TRUE) * 1000000</f>
        <v>17113774180.750002</v>
      </c>
      <c r="G112">
        <f>Table2[[#This Row],[Percent of State total]]*Table2[[#This Row],[2009 State total]]</f>
        <v>87468351.77092205</v>
      </c>
      <c r="H112" s="73">
        <f>Table2[[#This Row],[2010 State Total]]*Table2[[#This Row],[Percent of State total]]</f>
        <v>89906765.403561547</v>
      </c>
    </row>
    <row r="113" spans="1:8">
      <c r="A113">
        <v>2008</v>
      </c>
      <c r="B113">
        <v>5</v>
      </c>
      <c r="C113">
        <v>69</v>
      </c>
      <c r="D113">
        <v>2.6046777308026285E-2</v>
      </c>
      <c r="E113">
        <f>VLOOKUP(Table2[[#This Row],[STATE_CODE]],Table4[#All], 3, TRUE) * 1000000</f>
        <v>16649621565.75</v>
      </c>
      <c r="F113">
        <f>VLOOKUP(Table2[[#This Row],[STATE_CODE]],Table4[#All], 4, TRUE) * 1000000</f>
        <v>17113774180.750002</v>
      </c>
      <c r="G113">
        <f>Table2[[#This Row],[Percent of State total]]*Table2[[#This Row],[2009 State total]]</f>
        <v>433668985.18600219</v>
      </c>
      <c r="H113" s="73">
        <f>Table2[[#This Row],[2010 State Total]]*Table2[[#This Row],[Percent of State total]]</f>
        <v>445758664.98584527</v>
      </c>
    </row>
    <row r="114" spans="1:8">
      <c r="A114">
        <v>2008</v>
      </c>
      <c r="B114">
        <v>5</v>
      </c>
      <c r="C114">
        <v>71</v>
      </c>
      <c r="D114">
        <v>1.4504742553989099E-2</v>
      </c>
      <c r="E114">
        <f>VLOOKUP(Table2[[#This Row],[STATE_CODE]],Table4[#All], 3, TRUE) * 1000000</f>
        <v>16649621565.75</v>
      </c>
      <c r="F114">
        <f>VLOOKUP(Table2[[#This Row],[STATE_CODE]],Table4[#All], 4, TRUE) * 1000000</f>
        <v>17113774180.750002</v>
      </c>
      <c r="G114">
        <f>Table2[[#This Row],[Percent of State total]]*Table2[[#This Row],[2009 State total]]</f>
        <v>241498474.43254864</v>
      </c>
      <c r="H114" s="73">
        <f>Table2[[#This Row],[2010 State Total]]*Table2[[#This Row],[Percent of State total]]</f>
        <v>248230888.61888447</v>
      </c>
    </row>
    <row r="115" spans="1:8">
      <c r="A115">
        <v>2008</v>
      </c>
      <c r="B115">
        <v>5</v>
      </c>
      <c r="C115">
        <v>73</v>
      </c>
      <c r="D115">
        <v>1.7309317726461879E-3</v>
      </c>
      <c r="E115">
        <f>VLOOKUP(Table2[[#This Row],[STATE_CODE]],Table4[#All], 3, TRUE) * 1000000</f>
        <v>16649621565.75</v>
      </c>
      <c r="F115">
        <f>VLOOKUP(Table2[[#This Row],[STATE_CODE]],Table4[#All], 4, TRUE) * 1000000</f>
        <v>17113774180.750002</v>
      </c>
      <c r="G115">
        <f>Table2[[#This Row],[Percent of State total]]*Table2[[#This Row],[2009 State total]]</f>
        <v>28819358.970691845</v>
      </c>
      <c r="H115" s="73">
        <f>Table2[[#This Row],[2010 State Total]]*Table2[[#This Row],[Percent of State total]]</f>
        <v>29622775.479352165</v>
      </c>
    </row>
    <row r="116" spans="1:8">
      <c r="A116">
        <v>2008</v>
      </c>
      <c r="B116">
        <v>5</v>
      </c>
      <c r="C116">
        <v>75</v>
      </c>
      <c r="D116">
        <v>8.5203721020659425E-3</v>
      </c>
      <c r="E116">
        <f>VLOOKUP(Table2[[#This Row],[STATE_CODE]],Table4[#All], 3, TRUE) * 1000000</f>
        <v>16649621565.75</v>
      </c>
      <c r="F116">
        <f>VLOOKUP(Table2[[#This Row],[STATE_CODE]],Table4[#All], 4, TRUE) * 1000000</f>
        <v>17113774180.750002</v>
      </c>
      <c r="G116">
        <f>Table2[[#This Row],[Percent of State total]]*Table2[[#This Row],[2009 State total]]</f>
        <v>141860971.09877178</v>
      </c>
      <c r="H116" s="73">
        <f>Table2[[#This Row],[2010 State Total]]*Table2[[#This Row],[Percent of State total]]</f>
        <v>145815724.09071875</v>
      </c>
    </row>
    <row r="117" spans="1:8">
      <c r="A117">
        <v>2008</v>
      </c>
      <c r="B117">
        <v>5</v>
      </c>
      <c r="C117">
        <v>77</v>
      </c>
      <c r="D117">
        <v>3.1674134847649448E-3</v>
      </c>
      <c r="E117">
        <f>VLOOKUP(Table2[[#This Row],[STATE_CODE]],Table4[#All], 3, TRUE) * 1000000</f>
        <v>16649621565.75</v>
      </c>
      <c r="F117">
        <f>VLOOKUP(Table2[[#This Row],[STATE_CODE]],Table4[#All], 4, TRUE) * 1000000</f>
        <v>17113774180.750002</v>
      </c>
      <c r="G117">
        <f>Table2[[#This Row],[Percent of State total]]*Table2[[#This Row],[2009 State total]]</f>
        <v>52736235.863589786</v>
      </c>
      <c r="H117" s="73">
        <f>Table2[[#This Row],[2010 State Total]]*Table2[[#This Row],[Percent of State total]]</f>
        <v>54206399.115329698</v>
      </c>
    </row>
    <row r="118" spans="1:8">
      <c r="A118">
        <v>2008</v>
      </c>
      <c r="B118">
        <v>5</v>
      </c>
      <c r="C118">
        <v>79</v>
      </c>
      <c r="D118">
        <v>3.6493844821496131E-3</v>
      </c>
      <c r="E118">
        <f>VLOOKUP(Table2[[#This Row],[STATE_CODE]],Table4[#All], 3, TRUE) * 1000000</f>
        <v>16649621565.75</v>
      </c>
      <c r="F118">
        <f>VLOOKUP(Table2[[#This Row],[STATE_CODE]],Table4[#All], 4, TRUE) * 1000000</f>
        <v>17113774180.750002</v>
      </c>
      <c r="G118">
        <f>Table2[[#This Row],[Percent of State total]]*Table2[[#This Row],[2009 State total]]</f>
        <v>60760870.575711593</v>
      </c>
      <c r="H118" s="73">
        <f>Table2[[#This Row],[2010 State Total]]*Table2[[#This Row],[Percent of State total]]</f>
        <v>62454741.926241763</v>
      </c>
    </row>
    <row r="119" spans="1:8">
      <c r="A119">
        <v>2008</v>
      </c>
      <c r="B119">
        <v>5</v>
      </c>
      <c r="C119">
        <v>81</v>
      </c>
      <c r="D119">
        <v>4.0420363970795556E-3</v>
      </c>
      <c r="E119">
        <f>VLOOKUP(Table2[[#This Row],[STATE_CODE]],Table4[#All], 3, TRUE) * 1000000</f>
        <v>16649621565.75</v>
      </c>
      <c r="F119">
        <f>VLOOKUP(Table2[[#This Row],[STATE_CODE]],Table4[#All], 4, TRUE) * 1000000</f>
        <v>17113774180.750002</v>
      </c>
      <c r="G119">
        <f>Table2[[#This Row],[Percent of State total]]*Table2[[#This Row],[2009 State total]]</f>
        <v>67298376.366362199</v>
      </c>
      <c r="H119" s="73">
        <f>Table2[[#This Row],[2010 State Total]]*Table2[[#This Row],[Percent of State total]]</f>
        <v>69174498.129991859</v>
      </c>
    </row>
    <row r="120" spans="1:8">
      <c r="A120">
        <v>2008</v>
      </c>
      <c r="B120">
        <v>5</v>
      </c>
      <c r="C120">
        <v>83</v>
      </c>
      <c r="D120">
        <v>1.2134307496471576E-4</v>
      </c>
      <c r="E120">
        <f>VLOOKUP(Table2[[#This Row],[STATE_CODE]],Table4[#All], 3, TRUE) * 1000000</f>
        <v>16649621565.75</v>
      </c>
      <c r="F120">
        <f>VLOOKUP(Table2[[#This Row],[STATE_CODE]],Table4[#All], 4, TRUE) * 1000000</f>
        <v>17113774180.750002</v>
      </c>
      <c r="G120">
        <f>Table2[[#This Row],[Percent of State total]]*Table2[[#This Row],[2009 State total]]</f>
        <v>2020316.2777869503</v>
      </c>
      <c r="H120" s="73">
        <f>Table2[[#This Row],[2010 State Total]]*Table2[[#This Row],[Percent of State total]]</f>
        <v>2076637.9833439644</v>
      </c>
    </row>
    <row r="121" spans="1:8">
      <c r="A121">
        <v>2008</v>
      </c>
      <c r="B121">
        <v>5</v>
      </c>
      <c r="C121">
        <v>85</v>
      </c>
      <c r="D121">
        <v>2.7638222112122648E-2</v>
      </c>
      <c r="E121">
        <f>VLOOKUP(Table2[[#This Row],[STATE_CODE]],Table4[#All], 3, TRUE) * 1000000</f>
        <v>16649621565.75</v>
      </c>
      <c r="F121">
        <f>VLOOKUP(Table2[[#This Row],[STATE_CODE]],Table4[#All], 4, TRUE) * 1000000</f>
        <v>17113774180.750002</v>
      </c>
      <c r="G121">
        <f>Table2[[#This Row],[Percent of State total]]*Table2[[#This Row],[2009 State total]]</f>
        <v>460165938.91698575</v>
      </c>
      <c r="H121" s="73">
        <f>Table2[[#This Row],[2010 State Total]]*Table2[[#This Row],[Percent of State total]]</f>
        <v>472994291.98427838</v>
      </c>
    </row>
    <row r="122" spans="1:8">
      <c r="A122">
        <v>2008</v>
      </c>
      <c r="B122">
        <v>5</v>
      </c>
      <c r="C122">
        <v>87</v>
      </c>
      <c r="D122">
        <v>2.8507467223417068E-3</v>
      </c>
      <c r="E122">
        <f>VLOOKUP(Table2[[#This Row],[STATE_CODE]],Table4[#All], 3, TRUE) * 1000000</f>
        <v>16649621565.75</v>
      </c>
      <c r="F122">
        <f>VLOOKUP(Table2[[#This Row],[STATE_CODE]],Table4[#All], 4, TRUE) * 1000000</f>
        <v>17113774180.750002</v>
      </c>
      <c r="G122">
        <f>Table2[[#This Row],[Percent of State total]]*Table2[[#This Row],[2009 State total]]</f>
        <v>47463854.106791608</v>
      </c>
      <c r="H122" s="73">
        <f>Table2[[#This Row],[2010 State Total]]*Table2[[#This Row],[Percent of State total]]</f>
        <v>48787035.652669199</v>
      </c>
    </row>
    <row r="123" spans="1:8">
      <c r="A123">
        <v>2008</v>
      </c>
      <c r="B123">
        <v>5</v>
      </c>
      <c r="C123">
        <v>89</v>
      </c>
      <c r="D123">
        <v>3.0586351113265999E-3</v>
      </c>
      <c r="E123">
        <f>VLOOKUP(Table2[[#This Row],[STATE_CODE]],Table4[#All], 3, TRUE) * 1000000</f>
        <v>16649621565.75</v>
      </c>
      <c r="F123">
        <f>VLOOKUP(Table2[[#This Row],[STATE_CODE]],Table4[#All], 4, TRUE) * 1000000</f>
        <v>17113774180.750002</v>
      </c>
      <c r="G123">
        <f>Table2[[#This Row],[Percent of State total]]*Table2[[#This Row],[2009 State total]]</f>
        <v>50925117.111303508</v>
      </c>
      <c r="H123" s="73">
        <f>Table2[[#This Row],[2010 State Total]]*Table2[[#This Row],[Percent of State total]]</f>
        <v>52344790.596556574</v>
      </c>
    </row>
    <row r="124" spans="1:8">
      <c r="A124">
        <v>2008</v>
      </c>
      <c r="B124">
        <v>5</v>
      </c>
      <c r="C124">
        <v>91</v>
      </c>
      <c r="D124">
        <v>2.3649797814393317E-2</v>
      </c>
      <c r="E124">
        <f>VLOOKUP(Table2[[#This Row],[STATE_CODE]],Table4[#All], 3, TRUE) * 1000000</f>
        <v>16649621565.75</v>
      </c>
      <c r="F124">
        <f>VLOOKUP(Table2[[#This Row],[STATE_CODE]],Table4[#All], 4, TRUE) * 1000000</f>
        <v>17113774180.750002</v>
      </c>
      <c r="G124">
        <f>Table2[[#This Row],[Percent of State total]]*Table2[[#This Row],[2009 State total]]</f>
        <v>393760183.71615016</v>
      </c>
      <c r="H124" s="73">
        <f>Table2[[#This Row],[2010 State Total]]*Table2[[#This Row],[Percent of State total]]</f>
        <v>404737299.21592218</v>
      </c>
    </row>
    <row r="125" spans="1:8">
      <c r="A125">
        <v>2008</v>
      </c>
      <c r="B125">
        <v>5</v>
      </c>
      <c r="C125">
        <v>93</v>
      </c>
      <c r="D125">
        <v>2.3382234847048627E-2</v>
      </c>
      <c r="E125">
        <f>VLOOKUP(Table2[[#This Row],[STATE_CODE]],Table4[#All], 3, TRUE) * 1000000</f>
        <v>16649621565.75</v>
      </c>
      <c r="F125">
        <f>VLOOKUP(Table2[[#This Row],[STATE_CODE]],Table4[#All], 4, TRUE) * 1000000</f>
        <v>17113774180.750002</v>
      </c>
      <c r="G125">
        <f>Table2[[#This Row],[Percent of State total]]*Table2[[#This Row],[2009 State total]]</f>
        <v>389305361.564852</v>
      </c>
      <c r="H125" s="73">
        <f>Table2[[#This Row],[2010 State Total]]*Table2[[#This Row],[Percent of State total]]</f>
        <v>400158287.01365376</v>
      </c>
    </row>
    <row r="126" spans="1:8">
      <c r="A126">
        <v>2008</v>
      </c>
      <c r="B126">
        <v>5</v>
      </c>
      <c r="C126">
        <v>95</v>
      </c>
      <c r="D126">
        <v>1.1282925436900819E-2</v>
      </c>
      <c r="E126">
        <f>VLOOKUP(Table2[[#This Row],[STATE_CODE]],Table4[#All], 3, TRUE) * 1000000</f>
        <v>16649621565.75</v>
      </c>
      <c r="F126">
        <f>VLOOKUP(Table2[[#This Row],[STATE_CODE]],Table4[#All], 4, TRUE) * 1000000</f>
        <v>17113774180.750002</v>
      </c>
      <c r="G126">
        <f>Table2[[#This Row],[Percent of State total]]*Table2[[#This Row],[2009 State total]]</f>
        <v>187856438.67897311</v>
      </c>
      <c r="H126" s="73">
        <f>Table2[[#This Row],[2010 State Total]]*Table2[[#This Row],[Percent of State total]]</f>
        <v>193093438.02536067</v>
      </c>
    </row>
    <row r="127" spans="1:8">
      <c r="A127">
        <v>2008</v>
      </c>
      <c r="B127">
        <v>5</v>
      </c>
      <c r="C127">
        <v>97</v>
      </c>
      <c r="D127">
        <v>1.8554796473814179E-3</v>
      </c>
      <c r="E127">
        <f>VLOOKUP(Table2[[#This Row],[STATE_CODE]],Table4[#All], 3, TRUE) * 1000000</f>
        <v>16649621565.75</v>
      </c>
      <c r="F127">
        <f>VLOOKUP(Table2[[#This Row],[STATE_CODE]],Table4[#All], 4, TRUE) * 1000000</f>
        <v>17113774180.750002</v>
      </c>
      <c r="G127">
        <f>Table2[[#This Row],[Percent of State total]]*Table2[[#This Row],[2009 State total]]</f>
        <v>30893033.951851863</v>
      </c>
      <c r="H127" s="73">
        <f>Table2[[#This Row],[2010 State Total]]*Table2[[#This Row],[Percent of State total]]</f>
        <v>31754259.682263229</v>
      </c>
    </row>
    <row r="128" spans="1:8">
      <c r="A128">
        <v>2008</v>
      </c>
      <c r="B128">
        <v>5</v>
      </c>
      <c r="C128">
        <v>99</v>
      </c>
      <c r="D128">
        <v>7.1970974032381039E-3</v>
      </c>
      <c r="E128">
        <f>VLOOKUP(Table2[[#This Row],[STATE_CODE]],Table4[#All], 3, TRUE) * 1000000</f>
        <v>16649621565.75</v>
      </c>
      <c r="F128">
        <f>VLOOKUP(Table2[[#This Row],[STATE_CODE]],Table4[#All], 4, TRUE) * 1000000</f>
        <v>17113774180.750002</v>
      </c>
      <c r="G128">
        <f>Table2[[#This Row],[Percent of State total]]*Table2[[#This Row],[2009 State total]]</f>
        <v>119828948.13575646</v>
      </c>
      <c r="H128" s="73">
        <f>Table2[[#This Row],[2010 State Total]]*Table2[[#This Row],[Percent of State total]]</f>
        <v>123169499.71587914</v>
      </c>
    </row>
    <row r="129" spans="1:8">
      <c r="A129">
        <v>2008</v>
      </c>
      <c r="B129">
        <v>5</v>
      </c>
      <c r="C129">
        <v>101</v>
      </c>
      <c r="D129">
        <v>4.9208525708730312E-4</v>
      </c>
      <c r="E129">
        <f>VLOOKUP(Table2[[#This Row],[STATE_CODE]],Table4[#All], 3, TRUE) * 1000000</f>
        <v>16649621565.75</v>
      </c>
      <c r="F129">
        <f>VLOOKUP(Table2[[#This Row],[STATE_CODE]],Table4[#All], 4, TRUE) * 1000000</f>
        <v>17113774180.750002</v>
      </c>
      <c r="G129">
        <f>Table2[[#This Row],[Percent of State total]]*Table2[[#This Row],[2009 State total]]</f>
        <v>8193033.3085883949</v>
      </c>
      <c r="H129" s="73">
        <f>Table2[[#This Row],[2010 State Total]]*Table2[[#This Row],[Percent of State total]]</f>
        <v>8421435.9674684145</v>
      </c>
    </row>
    <row r="130" spans="1:8">
      <c r="A130">
        <v>2008</v>
      </c>
      <c r="B130">
        <v>5</v>
      </c>
      <c r="C130">
        <v>103</v>
      </c>
      <c r="D130">
        <v>6.1555920737073142E-3</v>
      </c>
      <c r="E130">
        <f>VLOOKUP(Table2[[#This Row],[STATE_CODE]],Table4[#All], 3, TRUE) * 1000000</f>
        <v>16649621565.75</v>
      </c>
      <c r="F130">
        <f>VLOOKUP(Table2[[#This Row],[STATE_CODE]],Table4[#All], 4, TRUE) * 1000000</f>
        <v>17113774180.750002</v>
      </c>
      <c r="G130">
        <f>Table2[[#This Row],[Percent of State total]]*Table2[[#This Row],[2009 State total]]</f>
        <v>102488278.54035707</v>
      </c>
      <c r="H130" s="73">
        <f>Table2[[#This Row],[2010 State Total]]*Table2[[#This Row],[Percent of State total]]</f>
        <v>105345412.69824159</v>
      </c>
    </row>
    <row r="131" spans="1:8">
      <c r="A131">
        <v>2008</v>
      </c>
      <c r="B131">
        <v>5</v>
      </c>
      <c r="C131">
        <v>105</v>
      </c>
      <c r="D131">
        <v>4.8628832111104761E-4</v>
      </c>
      <c r="E131">
        <f>VLOOKUP(Table2[[#This Row],[STATE_CODE]],Table4[#All], 3, TRUE) * 1000000</f>
        <v>16649621565.75</v>
      </c>
      <c r="F131">
        <f>VLOOKUP(Table2[[#This Row],[STATE_CODE]],Table4[#All], 4, TRUE) * 1000000</f>
        <v>17113774180.750002</v>
      </c>
      <c r="G131">
        <f>Table2[[#This Row],[Percent of State total]]*Table2[[#This Row],[2009 State total]]</f>
        <v>8096516.5183428591</v>
      </c>
      <c r="H131" s="73">
        <f>Table2[[#This Row],[2010 State Total]]*Table2[[#This Row],[Percent of State total]]</f>
        <v>8322228.514230513</v>
      </c>
    </row>
    <row r="132" spans="1:8">
      <c r="A132">
        <v>2008</v>
      </c>
      <c r="B132">
        <v>5</v>
      </c>
      <c r="C132">
        <v>107</v>
      </c>
      <c r="D132">
        <v>4.5782542494953249E-3</v>
      </c>
      <c r="E132">
        <f>VLOOKUP(Table2[[#This Row],[STATE_CODE]],Table4[#All], 3, TRUE) * 1000000</f>
        <v>16649621565.75</v>
      </c>
      <c r="F132">
        <f>VLOOKUP(Table2[[#This Row],[STATE_CODE]],Table4[#All], 4, TRUE) * 1000000</f>
        <v>17113774180.750002</v>
      </c>
      <c r="G132">
        <f>Table2[[#This Row],[Percent of State total]]*Table2[[#This Row],[2009 State total]]</f>
        <v>76226200.685883939</v>
      </c>
      <c r="H132" s="73">
        <f>Table2[[#This Row],[2010 State Total]]*Table2[[#This Row],[Percent of State total]]</f>
        <v>78351209.367922068</v>
      </c>
    </row>
    <row r="133" spans="1:8">
      <c r="A133">
        <v>2008</v>
      </c>
      <c r="B133">
        <v>5</v>
      </c>
      <c r="C133">
        <v>111</v>
      </c>
      <c r="D133">
        <v>8.411400198858044E-3</v>
      </c>
      <c r="E133">
        <f>VLOOKUP(Table2[[#This Row],[STATE_CODE]],Table4[#All], 3, TRUE) * 1000000</f>
        <v>16649621565.75</v>
      </c>
      <c r="F133">
        <f>VLOOKUP(Table2[[#This Row],[STATE_CODE]],Table4[#All], 4, TRUE) * 1000000</f>
        <v>17113774180.750002</v>
      </c>
      <c r="G133">
        <f>Table2[[#This Row],[Percent of State total]]*Table2[[#This Row],[2009 State total]]</f>
        <v>140046630.14906073</v>
      </c>
      <c r="H133" s="73">
        <f>Table2[[#This Row],[2010 State Total]]*Table2[[#This Row],[Percent of State total]]</f>
        <v>143950803.54717222</v>
      </c>
    </row>
    <row r="134" spans="1:8">
      <c r="A134">
        <v>2008</v>
      </c>
      <c r="B134">
        <v>5</v>
      </c>
      <c r="C134">
        <v>113</v>
      </c>
      <c r="D134">
        <v>5.59610107837368E-3</v>
      </c>
      <c r="E134">
        <f>VLOOKUP(Table2[[#This Row],[STATE_CODE]],Table4[#All], 3, TRUE) * 1000000</f>
        <v>16649621565.75</v>
      </c>
      <c r="F134">
        <f>VLOOKUP(Table2[[#This Row],[STATE_CODE]],Table4[#All], 4, TRUE) * 1000000</f>
        <v>17113774180.750002</v>
      </c>
      <c r="G134">
        <f>Table2[[#This Row],[Percent of State total]]*Table2[[#This Row],[2009 State total]]</f>
        <v>93172965.198607251</v>
      </c>
      <c r="H134" s="73">
        <f>Table2[[#This Row],[2010 State Total]]*Table2[[#This Row],[Percent of State total]]</f>
        <v>95770410.147938728</v>
      </c>
    </row>
    <row r="135" spans="1:8">
      <c r="A135">
        <v>2008</v>
      </c>
      <c r="B135">
        <v>5</v>
      </c>
      <c r="C135">
        <v>115</v>
      </c>
      <c r="D135">
        <v>1.9358843901106423E-2</v>
      </c>
      <c r="E135">
        <f>VLOOKUP(Table2[[#This Row],[STATE_CODE]],Table4[#All], 3, TRUE) * 1000000</f>
        <v>16649621565.75</v>
      </c>
      <c r="F135">
        <f>VLOOKUP(Table2[[#This Row],[STATE_CODE]],Table4[#All], 4, TRUE) * 1000000</f>
        <v>17113774180.750002</v>
      </c>
      <c r="G135">
        <f>Table2[[#This Row],[Percent of State total]]*Table2[[#This Row],[2009 State total]]</f>
        <v>322317424.90384936</v>
      </c>
      <c r="H135" s="73">
        <f>Table2[[#This Row],[2010 State Total]]*Table2[[#This Row],[Percent of State total]]</f>
        <v>331302882.92392474</v>
      </c>
    </row>
    <row r="136" spans="1:8">
      <c r="A136">
        <v>2008</v>
      </c>
      <c r="B136">
        <v>5</v>
      </c>
      <c r="C136">
        <v>117</v>
      </c>
      <c r="D136">
        <v>1.3180740265230102E-2</v>
      </c>
      <c r="E136">
        <f>VLOOKUP(Table2[[#This Row],[STATE_CODE]],Table4[#All], 3, TRUE) * 1000000</f>
        <v>16649621565.75</v>
      </c>
      <c r="F136">
        <f>VLOOKUP(Table2[[#This Row],[STATE_CODE]],Table4[#All], 4, TRUE) * 1000000</f>
        <v>17113774180.750002</v>
      </c>
      <c r="G136">
        <f>Table2[[#This Row],[Percent of State total]]*Table2[[#This Row],[2009 State total]]</f>
        <v>219454337.37252447</v>
      </c>
      <c r="H136" s="73">
        <f>Table2[[#This Row],[2010 State Total]]*Table2[[#This Row],[Percent of State total]]</f>
        <v>225572212.43426684</v>
      </c>
    </row>
    <row r="137" spans="1:8">
      <c r="A137">
        <v>2008</v>
      </c>
      <c r="B137">
        <v>5</v>
      </c>
      <c r="C137">
        <v>119</v>
      </c>
      <c r="D137">
        <v>0.18527051609037595</v>
      </c>
      <c r="E137">
        <f>VLOOKUP(Table2[[#This Row],[STATE_CODE]],Table4[#All], 3, TRUE) * 1000000</f>
        <v>16649621565.75</v>
      </c>
      <c r="F137">
        <f>VLOOKUP(Table2[[#This Row],[STATE_CODE]],Table4[#All], 4, TRUE) * 1000000</f>
        <v>17113774180.750002</v>
      </c>
      <c r="G137">
        <f>Table2[[#This Row],[Percent of State total]]*Table2[[#This Row],[2009 State total]]</f>
        <v>3084683980.1959558</v>
      </c>
      <c r="H137" s="73">
        <f>Table2[[#This Row],[2010 State Total]]*Table2[[#This Row],[Percent of State total]]</f>
        <v>3170677774.721704</v>
      </c>
    </row>
    <row r="138" spans="1:8">
      <c r="A138">
        <v>2008</v>
      </c>
      <c r="B138">
        <v>5</v>
      </c>
      <c r="C138">
        <v>121</v>
      </c>
      <c r="D138">
        <v>2.9125749703338387E-3</v>
      </c>
      <c r="E138">
        <f>VLOOKUP(Table2[[#This Row],[STATE_CODE]],Table4[#All], 3, TRUE) * 1000000</f>
        <v>16649621565.75</v>
      </c>
      <c r="F138">
        <f>VLOOKUP(Table2[[#This Row],[STATE_CODE]],Table4[#All], 4, TRUE) * 1000000</f>
        <v>17113774180.750002</v>
      </c>
      <c r="G138">
        <f>Table2[[#This Row],[Percent of State total]]*Table2[[#This Row],[2009 State total]]</f>
        <v>48493271.037933946</v>
      </c>
      <c r="H138" s="73">
        <f>Table2[[#This Row],[2010 State Total]]*Table2[[#This Row],[Percent of State total]]</f>
        <v>49845150.326797955</v>
      </c>
    </row>
    <row r="139" spans="1:8">
      <c r="A139">
        <v>2008</v>
      </c>
      <c r="B139">
        <v>5</v>
      </c>
      <c r="C139">
        <v>123</v>
      </c>
      <c r="D139">
        <v>3.4802437286336925E-2</v>
      </c>
      <c r="E139">
        <f>VLOOKUP(Table2[[#This Row],[STATE_CODE]],Table4[#All], 3, TRUE) * 1000000</f>
        <v>16649621565.75</v>
      </c>
      <c r="F139">
        <f>VLOOKUP(Table2[[#This Row],[STATE_CODE]],Table4[#All], 4, TRUE) * 1000000</f>
        <v>17113774180.750002</v>
      </c>
      <c r="G139">
        <f>Table2[[#This Row],[Percent of State total]]*Table2[[#This Row],[2009 State total]]</f>
        <v>579447410.38325715</v>
      </c>
      <c r="H139" s="73">
        <f>Table2[[#This Row],[2010 State Total]]*Table2[[#This Row],[Percent of State total]]</f>
        <v>595601052.65808403</v>
      </c>
    </row>
    <row r="140" spans="1:8">
      <c r="A140">
        <v>2008</v>
      </c>
      <c r="B140">
        <v>5</v>
      </c>
      <c r="C140">
        <v>125</v>
      </c>
      <c r="D140">
        <v>3.1126018488659868E-2</v>
      </c>
      <c r="E140">
        <f>VLOOKUP(Table2[[#This Row],[STATE_CODE]],Table4[#All], 3, TRUE) * 1000000</f>
        <v>16649621565.75</v>
      </c>
      <c r="F140">
        <f>VLOOKUP(Table2[[#This Row],[STATE_CODE]],Table4[#All], 4, TRUE) * 1000000</f>
        <v>17113774180.750002</v>
      </c>
      <c r="G140">
        <f>Table2[[#This Row],[Percent of State total]]*Table2[[#This Row],[2009 State total]]</f>
        <v>518236428.68472457</v>
      </c>
      <c r="H140" s="73">
        <f>Table2[[#This Row],[2010 State Total]]*Table2[[#This Row],[Percent of State total]]</f>
        <v>532683651.56077445</v>
      </c>
    </row>
    <row r="141" spans="1:8">
      <c r="A141">
        <v>2008</v>
      </c>
      <c r="B141">
        <v>5</v>
      </c>
      <c r="C141">
        <v>127</v>
      </c>
      <c r="D141">
        <v>4.2723864259249511E-3</v>
      </c>
      <c r="E141">
        <f>VLOOKUP(Table2[[#This Row],[STATE_CODE]],Table4[#All], 3, TRUE) * 1000000</f>
        <v>16649621565.75</v>
      </c>
      <c r="F141">
        <f>VLOOKUP(Table2[[#This Row],[STATE_CODE]],Table4[#All], 4, TRUE) * 1000000</f>
        <v>17113774180.750002</v>
      </c>
      <c r="G141">
        <f>Table2[[#This Row],[Percent of State total]]*Table2[[#This Row],[2009 State total]]</f>
        <v>71133617.174297631</v>
      </c>
      <c r="H141" s="73">
        <f>Table2[[#This Row],[2010 State Total]]*Table2[[#This Row],[Percent of State total]]</f>
        <v>73116656.50618121</v>
      </c>
    </row>
    <row r="142" spans="1:8">
      <c r="A142">
        <v>2008</v>
      </c>
      <c r="B142">
        <v>5</v>
      </c>
      <c r="C142">
        <v>129</v>
      </c>
      <c r="D142">
        <v>3.7034197515668048E-3</v>
      </c>
      <c r="E142">
        <f>VLOOKUP(Table2[[#This Row],[STATE_CODE]],Table4[#All], 3, TRUE) * 1000000</f>
        <v>16649621565.75</v>
      </c>
      <c r="F142">
        <f>VLOOKUP(Table2[[#This Row],[STATE_CODE]],Table4[#All], 4, TRUE) * 1000000</f>
        <v>17113774180.750002</v>
      </c>
      <c r="G142">
        <f>Table2[[#This Row],[Percent of State total]]*Table2[[#This Row],[2009 State total]]</f>
        <v>61660537.362711184</v>
      </c>
      <c r="H142" s="73">
        <f>Table2[[#This Row],[2010 State Total]]*Table2[[#This Row],[Percent of State total]]</f>
        <v>63379489.324843571</v>
      </c>
    </row>
    <row r="143" spans="1:8">
      <c r="A143">
        <v>2008</v>
      </c>
      <c r="B143">
        <v>5</v>
      </c>
      <c r="C143">
        <v>131</v>
      </c>
      <c r="D143">
        <v>3.5687997856630578E-2</v>
      </c>
      <c r="E143">
        <f>VLOOKUP(Table2[[#This Row],[STATE_CODE]],Table4[#All], 3, TRUE) * 1000000</f>
        <v>16649621565.75</v>
      </c>
      <c r="F143">
        <f>VLOOKUP(Table2[[#This Row],[STATE_CODE]],Table4[#All], 4, TRUE) * 1000000</f>
        <v>17113774180.750002</v>
      </c>
      <c r="G143">
        <f>Table2[[#This Row],[Percent of State total]]*Table2[[#This Row],[2009 State total]]</f>
        <v>594191658.75219619</v>
      </c>
      <c r="H143" s="73">
        <f>Table2[[#This Row],[2010 State Total]]*Table2[[#This Row],[Percent of State total]]</f>
        <v>610756336.28146577</v>
      </c>
    </row>
    <row r="144" spans="1:8">
      <c r="A144">
        <v>2008</v>
      </c>
      <c r="B144">
        <v>5</v>
      </c>
      <c r="C144">
        <v>133</v>
      </c>
      <c r="D144">
        <v>4.6722842983898576E-3</v>
      </c>
      <c r="E144">
        <f>VLOOKUP(Table2[[#This Row],[STATE_CODE]],Table4[#All], 3, TRUE) * 1000000</f>
        <v>16649621565.75</v>
      </c>
      <c r="F144">
        <f>VLOOKUP(Table2[[#This Row],[STATE_CODE]],Table4[#All], 4, TRUE) * 1000000</f>
        <v>17113774180.750002</v>
      </c>
      <c r="G144">
        <f>Table2[[#This Row],[Percent of State total]]*Table2[[#This Row],[2009 State total]]</f>
        <v>77791765.415786877</v>
      </c>
      <c r="H144" s="73">
        <f>Table2[[#This Row],[2010 State Total]]*Table2[[#This Row],[Percent of State total]]</f>
        <v>79960418.390907988</v>
      </c>
    </row>
    <row r="145" spans="1:8">
      <c r="A145">
        <v>2008</v>
      </c>
      <c r="B145">
        <v>5</v>
      </c>
      <c r="C145">
        <v>135</v>
      </c>
      <c r="D145">
        <v>5.4973112029076138E-3</v>
      </c>
      <c r="E145">
        <f>VLOOKUP(Table2[[#This Row],[STATE_CODE]],Table4[#All], 3, TRUE) * 1000000</f>
        <v>16649621565.75</v>
      </c>
      <c r="F145">
        <f>VLOOKUP(Table2[[#This Row],[STATE_CODE]],Table4[#All], 4, TRUE) * 1000000</f>
        <v>17113774180.750002</v>
      </c>
      <c r="G145">
        <f>Table2[[#This Row],[Percent of State total]]*Table2[[#This Row],[2009 State total]]</f>
        <v>91528151.157569677</v>
      </c>
      <c r="H145" s="73">
        <f>Table2[[#This Row],[2010 State Total]]*Table2[[#This Row],[Percent of State total]]</f>
        <v>94079742.527868062</v>
      </c>
    </row>
    <row r="146" spans="1:8">
      <c r="A146">
        <v>2008</v>
      </c>
      <c r="B146">
        <v>5</v>
      </c>
      <c r="C146">
        <v>139</v>
      </c>
      <c r="D146">
        <v>1.2582479392677962E-2</v>
      </c>
      <c r="E146">
        <f>VLOOKUP(Table2[[#This Row],[STATE_CODE]],Table4[#All], 3, TRUE) * 1000000</f>
        <v>16649621565.75</v>
      </c>
      <c r="F146">
        <f>VLOOKUP(Table2[[#This Row],[STATE_CODE]],Table4[#All], 4, TRUE) * 1000000</f>
        <v>17113774180.750002</v>
      </c>
      <c r="G146">
        <f>Table2[[#This Row],[Percent of State total]]*Table2[[#This Row],[2009 State total]]</f>
        <v>209493520.24693596</v>
      </c>
      <c r="H146" s="73">
        <f>Table2[[#This Row],[2010 State Total]]*Table2[[#This Row],[Percent of State total]]</f>
        <v>215333710.96023107</v>
      </c>
    </row>
    <row r="147" spans="1:8">
      <c r="A147">
        <v>2008</v>
      </c>
      <c r="B147">
        <v>5</v>
      </c>
      <c r="C147">
        <v>141</v>
      </c>
      <c r="D147">
        <v>6.4351767578101461E-3</v>
      </c>
      <c r="E147">
        <f>VLOOKUP(Table2[[#This Row],[STATE_CODE]],Table4[#All], 3, TRUE) * 1000000</f>
        <v>16649621565.75</v>
      </c>
      <c r="F147">
        <f>VLOOKUP(Table2[[#This Row],[STATE_CODE]],Table4[#All], 4, TRUE) * 1000000</f>
        <v>17113774180.750002</v>
      </c>
      <c r="G147">
        <f>Table2[[#This Row],[Percent of State total]]*Table2[[#This Row],[2009 State total]]</f>
        <v>107143257.72624898</v>
      </c>
      <c r="H147" s="73">
        <f>Table2[[#This Row],[2010 State Total]]*Table2[[#This Row],[Percent of State total]]</f>
        <v>110130161.84637378</v>
      </c>
    </row>
    <row r="148" spans="1:8">
      <c r="A148">
        <v>2008</v>
      </c>
      <c r="B148">
        <v>5</v>
      </c>
      <c r="C148">
        <v>143</v>
      </c>
      <c r="D148">
        <v>5.5477418056010384E-2</v>
      </c>
      <c r="E148">
        <f>VLOOKUP(Table2[[#This Row],[STATE_CODE]],Table4[#All], 3, TRUE) * 1000000</f>
        <v>16649621565.75</v>
      </c>
      <c r="F148">
        <f>VLOOKUP(Table2[[#This Row],[STATE_CODE]],Table4[#All], 4, TRUE) * 1000000</f>
        <v>17113774180.750002</v>
      </c>
      <c r="G148">
        <f>Table2[[#This Row],[Percent of State total]]*Table2[[#This Row],[2009 State total]]</f>
        <v>923678016.07747889</v>
      </c>
      <c r="H148" s="73">
        <f>Table2[[#This Row],[2010 State Total]]*Table2[[#This Row],[Percent of State total]]</f>
        <v>949428004.74162447</v>
      </c>
    </row>
    <row r="149" spans="1:8">
      <c r="A149">
        <v>2008</v>
      </c>
      <c r="B149">
        <v>5</v>
      </c>
      <c r="C149">
        <v>145</v>
      </c>
      <c r="D149">
        <v>2.0788811705602987E-2</v>
      </c>
      <c r="E149">
        <f>VLOOKUP(Table2[[#This Row],[STATE_CODE]],Table4[#All], 3, TRUE) * 1000000</f>
        <v>16649621565.75</v>
      </c>
      <c r="F149">
        <f>VLOOKUP(Table2[[#This Row],[STATE_CODE]],Table4[#All], 4, TRUE) * 1000000</f>
        <v>17113774180.750002</v>
      </c>
      <c r="G149">
        <f>Table2[[#This Row],[Percent of State total]]*Table2[[#This Row],[2009 State total]]</f>
        <v>346125847.69992352</v>
      </c>
      <c r="H149" s="73">
        <f>Table2[[#This Row],[2010 State Total]]*Table2[[#This Row],[Percent of State total]]</f>
        <v>355775029.01582181</v>
      </c>
    </row>
    <row r="150" spans="1:8">
      <c r="A150">
        <v>2008</v>
      </c>
      <c r="B150">
        <v>5</v>
      </c>
      <c r="C150">
        <v>149</v>
      </c>
      <c r="D150">
        <v>2.2727224417383391E-3</v>
      </c>
      <c r="E150">
        <f>VLOOKUP(Table2[[#This Row],[STATE_CODE]],Table4[#All], 3, TRUE) * 1000000</f>
        <v>16649621565.75</v>
      </c>
      <c r="F150">
        <f>VLOOKUP(Table2[[#This Row],[STATE_CODE]],Table4[#All], 4, TRUE) * 1000000</f>
        <v>17113774180.750002</v>
      </c>
      <c r="G150">
        <f>Table2[[#This Row],[Percent of State total]]*Table2[[#This Row],[2009 State total]]</f>
        <v>37839968.578930646</v>
      </c>
      <c r="H150" s="73">
        <f>Table2[[#This Row],[2010 State Total]]*Table2[[#This Row],[Percent of State total]]</f>
        <v>38894858.643432684</v>
      </c>
    </row>
    <row r="151" spans="1:8">
      <c r="A151">
        <v>2008</v>
      </c>
      <c r="B151">
        <v>6</v>
      </c>
      <c r="C151">
        <v>1</v>
      </c>
      <c r="D151">
        <v>4.7145673764588815E-2</v>
      </c>
      <c r="E151">
        <f>VLOOKUP(Table2[[#This Row],[STATE_CODE]],Table4[#All], 3, TRUE) * 1000000</f>
        <v>215363000000</v>
      </c>
      <c r="F151">
        <f>VLOOKUP(Table2[[#This Row],[STATE_CODE]],Table4[#All], 4, TRUE) * 1000000</f>
        <v>213573181265.82001</v>
      </c>
      <c r="G151">
        <f>Table2[[#This Row],[Percent of State total]]*Table2[[#This Row],[2009 State total]]</f>
        <v>10153433738.96314</v>
      </c>
      <c r="H151" s="73">
        <f>Table2[[#This Row],[2010 State Total]]*Table2[[#This Row],[Percent of State total]]</f>
        <v>10069051528.823742</v>
      </c>
    </row>
    <row r="152" spans="1:8">
      <c r="A152">
        <v>2008</v>
      </c>
      <c r="B152">
        <v>6</v>
      </c>
      <c r="C152">
        <v>3</v>
      </c>
      <c r="D152">
        <v>1.3601823685177077E-4</v>
      </c>
      <c r="E152">
        <f>VLOOKUP(Table2[[#This Row],[STATE_CODE]],Table4[#All], 3, TRUE) * 1000000</f>
        <v>215363000000</v>
      </c>
      <c r="F152">
        <f>VLOOKUP(Table2[[#This Row],[STATE_CODE]],Table4[#All], 4, TRUE) * 1000000</f>
        <v>213573181265.82001</v>
      </c>
      <c r="G152">
        <f>Table2[[#This Row],[Percent of State total]]*Table2[[#This Row],[2009 State total]]</f>
        <v>29293295.543107908</v>
      </c>
      <c r="H152" s="73">
        <f>Table2[[#This Row],[2010 State Total]]*Table2[[#This Row],[Percent of State total]]</f>
        <v>29049847.554600477</v>
      </c>
    </row>
    <row r="153" spans="1:8">
      <c r="A153">
        <v>2008</v>
      </c>
      <c r="B153">
        <v>6</v>
      </c>
      <c r="C153">
        <v>5</v>
      </c>
      <c r="D153">
        <v>1.0436894594676347E-3</v>
      </c>
      <c r="E153">
        <f>VLOOKUP(Table2[[#This Row],[STATE_CODE]],Table4[#All], 3, TRUE) * 1000000</f>
        <v>215363000000</v>
      </c>
      <c r="F153">
        <f>VLOOKUP(Table2[[#This Row],[STATE_CODE]],Table4[#All], 4, TRUE) * 1000000</f>
        <v>213573181265.82001</v>
      </c>
      <c r="G153">
        <f>Table2[[#This Row],[Percent of State total]]*Table2[[#This Row],[2009 State total]]</f>
        <v>224772093.05932823</v>
      </c>
      <c r="H153" s="73">
        <f>Table2[[#This Row],[2010 State Total]]*Table2[[#This Row],[Percent of State total]]</f>
        <v>222904078.11210686</v>
      </c>
    </row>
    <row r="154" spans="1:8">
      <c r="A154">
        <v>2008</v>
      </c>
      <c r="B154">
        <v>6</v>
      </c>
      <c r="C154">
        <v>7</v>
      </c>
      <c r="D154">
        <v>3.4589783349552347E-3</v>
      </c>
      <c r="E154">
        <f>VLOOKUP(Table2[[#This Row],[STATE_CODE]],Table4[#All], 3, TRUE) * 1000000</f>
        <v>215363000000</v>
      </c>
      <c r="F154">
        <f>VLOOKUP(Table2[[#This Row],[STATE_CODE]],Table4[#All], 4, TRUE) * 1000000</f>
        <v>213573181265.82001</v>
      </c>
      <c r="G154">
        <f>Table2[[#This Row],[Percent of State total]]*Table2[[#This Row],[2009 State total]]</f>
        <v>744935951.15096426</v>
      </c>
      <c r="H154" s="73">
        <f>Table2[[#This Row],[2010 State Total]]*Table2[[#This Row],[Percent of State total]]</f>
        <v>738745006.92593861</v>
      </c>
    </row>
    <row r="155" spans="1:8">
      <c r="A155">
        <v>2008</v>
      </c>
      <c r="B155">
        <v>6</v>
      </c>
      <c r="C155">
        <v>11</v>
      </c>
      <c r="D155">
        <v>2.0210946872280199E-3</v>
      </c>
      <c r="E155">
        <f>VLOOKUP(Table2[[#This Row],[STATE_CODE]],Table4[#All], 3, TRUE) * 1000000</f>
        <v>215363000000</v>
      </c>
      <c r="F155">
        <f>VLOOKUP(Table2[[#This Row],[STATE_CODE]],Table4[#All], 4, TRUE) * 1000000</f>
        <v>213573181265.82001</v>
      </c>
      <c r="G155">
        <f>Table2[[#This Row],[Percent of State total]]*Table2[[#This Row],[2009 State total]]</f>
        <v>435269015.12548804</v>
      </c>
      <c r="H155" s="73">
        <f>Table2[[#This Row],[2010 State Total]]*Table2[[#This Row],[Percent of State total]]</f>
        <v>431651621.99073571</v>
      </c>
    </row>
    <row r="156" spans="1:8">
      <c r="A156">
        <v>2008</v>
      </c>
      <c r="B156">
        <v>6</v>
      </c>
      <c r="C156">
        <v>13</v>
      </c>
      <c r="D156">
        <v>2.676854180440081E-2</v>
      </c>
      <c r="E156">
        <f>VLOOKUP(Table2[[#This Row],[STATE_CODE]],Table4[#All], 3, TRUE) * 1000000</f>
        <v>215363000000</v>
      </c>
      <c r="F156">
        <f>VLOOKUP(Table2[[#This Row],[STATE_CODE]],Table4[#All], 4, TRUE) * 1000000</f>
        <v>213573181265.82001</v>
      </c>
      <c r="G156">
        <f>Table2[[#This Row],[Percent of State total]]*Table2[[#This Row],[2009 State total]]</f>
        <v>5764953468.621172</v>
      </c>
      <c r="H156" s="73">
        <f>Table2[[#This Row],[2010 State Total]]*Table2[[#This Row],[Percent of State total]]</f>
        <v>5717042631.0129747</v>
      </c>
    </row>
    <row r="157" spans="1:8">
      <c r="A157">
        <v>2008</v>
      </c>
      <c r="B157">
        <v>6</v>
      </c>
      <c r="C157">
        <v>15</v>
      </c>
      <c r="D157">
        <v>7.6593682662095706E-4</v>
      </c>
      <c r="E157">
        <f>VLOOKUP(Table2[[#This Row],[STATE_CODE]],Table4[#All], 3, TRUE) * 1000000</f>
        <v>215363000000</v>
      </c>
      <c r="F157">
        <f>VLOOKUP(Table2[[#This Row],[STATE_CODE]],Table4[#All], 4, TRUE) * 1000000</f>
        <v>213573181265.82001</v>
      </c>
      <c r="G157">
        <f>Table2[[#This Row],[Percent of State total]]*Table2[[#This Row],[2009 State total]]</f>
        <v>164954452.79156917</v>
      </c>
      <c r="H157" s="73">
        <f>Table2[[#This Row],[2010 State Total]]*Table2[[#This Row],[Percent of State total]]</f>
        <v>163583564.71008462</v>
      </c>
    </row>
    <row r="158" spans="1:8">
      <c r="A158">
        <v>2008</v>
      </c>
      <c r="B158">
        <v>6</v>
      </c>
      <c r="C158">
        <v>17</v>
      </c>
      <c r="D158">
        <v>3.3904178736854172E-3</v>
      </c>
      <c r="E158">
        <f>VLOOKUP(Table2[[#This Row],[STATE_CODE]],Table4[#All], 3, TRUE) * 1000000</f>
        <v>215363000000</v>
      </c>
      <c r="F158">
        <f>VLOOKUP(Table2[[#This Row],[STATE_CODE]],Table4[#All], 4, TRUE) * 1000000</f>
        <v>213573181265.82001</v>
      </c>
      <c r="G158">
        <f>Table2[[#This Row],[Percent of State total]]*Table2[[#This Row],[2009 State total]]</f>
        <v>730170564.53051245</v>
      </c>
      <c r="H158" s="73">
        <f>Table2[[#This Row],[2010 State Total]]*Table2[[#This Row],[Percent of State total]]</f>
        <v>724102331.10349166</v>
      </c>
    </row>
    <row r="159" spans="1:8">
      <c r="A159">
        <v>2008</v>
      </c>
      <c r="B159">
        <v>6</v>
      </c>
      <c r="C159">
        <v>19</v>
      </c>
      <c r="D159">
        <v>1.8273272073265689E-2</v>
      </c>
      <c r="E159">
        <f>VLOOKUP(Table2[[#This Row],[STATE_CODE]],Table4[#All], 3, TRUE) * 1000000</f>
        <v>215363000000</v>
      </c>
      <c r="F159">
        <f>VLOOKUP(Table2[[#This Row],[STATE_CODE]],Table4[#All], 4, TRUE) * 1000000</f>
        <v>213573181265.82001</v>
      </c>
      <c r="G159">
        <f>Table2[[#This Row],[Percent of State total]]*Table2[[#This Row],[2009 State total]]</f>
        <v>3935386693.5147185</v>
      </c>
      <c r="H159" s="73">
        <f>Table2[[#This Row],[2010 State Total]]*Table2[[#This Row],[Percent of State total]]</f>
        <v>3902680848.8232193</v>
      </c>
    </row>
    <row r="160" spans="1:8">
      <c r="A160">
        <v>2008</v>
      </c>
      <c r="B160">
        <v>6</v>
      </c>
      <c r="C160">
        <v>21</v>
      </c>
      <c r="D160">
        <v>1.3995448755064128E-3</v>
      </c>
      <c r="E160">
        <f>VLOOKUP(Table2[[#This Row],[STATE_CODE]],Table4[#All], 3, TRUE) * 1000000</f>
        <v>215363000000</v>
      </c>
      <c r="F160">
        <f>VLOOKUP(Table2[[#This Row],[STATE_CODE]],Table4[#All], 4, TRUE) * 1000000</f>
        <v>213573181265.82001</v>
      </c>
      <c r="G160">
        <f>Table2[[#This Row],[Percent of State total]]*Table2[[#This Row],[2009 State total]]</f>
        <v>301410183.0236876</v>
      </c>
      <c r="H160" s="73">
        <f>Table2[[#This Row],[2010 State Total]]*Table2[[#This Row],[Percent of State total]]</f>
        <v>298905251.38618058</v>
      </c>
    </row>
    <row r="161" spans="1:8">
      <c r="A161">
        <v>2008</v>
      </c>
      <c r="B161">
        <v>6</v>
      </c>
      <c r="C161">
        <v>23</v>
      </c>
      <c r="D161">
        <v>3.3093221214814234E-3</v>
      </c>
      <c r="E161">
        <f>VLOOKUP(Table2[[#This Row],[STATE_CODE]],Table4[#All], 3, TRUE) * 1000000</f>
        <v>215363000000</v>
      </c>
      <c r="F161">
        <f>VLOOKUP(Table2[[#This Row],[STATE_CODE]],Table4[#All], 4, TRUE) * 1000000</f>
        <v>213573181265.82001</v>
      </c>
      <c r="G161">
        <f>Table2[[#This Row],[Percent of State total]]*Table2[[#This Row],[2009 State total]]</f>
        <v>712705540.04860377</v>
      </c>
      <c r="H161" s="73">
        <f>Table2[[#This Row],[2010 State Total]]*Table2[[#This Row],[Percent of State total]]</f>
        <v>706782453.31814003</v>
      </c>
    </row>
    <row r="162" spans="1:8">
      <c r="A162">
        <v>2008</v>
      </c>
      <c r="B162">
        <v>6</v>
      </c>
      <c r="C162">
        <v>25</v>
      </c>
      <c r="D162">
        <v>4.7035301914583882E-3</v>
      </c>
      <c r="E162">
        <f>VLOOKUP(Table2[[#This Row],[STATE_CODE]],Table4[#All], 3, TRUE) * 1000000</f>
        <v>215363000000</v>
      </c>
      <c r="F162">
        <f>VLOOKUP(Table2[[#This Row],[STATE_CODE]],Table4[#All], 4, TRUE) * 1000000</f>
        <v>213573181265.82001</v>
      </c>
      <c r="G162">
        <f>Table2[[#This Row],[Percent of State total]]*Table2[[#This Row],[2009 State total]]</f>
        <v>1012966372.6230528</v>
      </c>
      <c r="H162" s="73">
        <f>Table2[[#This Row],[2010 State Total]]*Table2[[#This Row],[Percent of State total]]</f>
        <v>1004547906.1695994</v>
      </c>
    </row>
    <row r="163" spans="1:8">
      <c r="A163">
        <v>2008</v>
      </c>
      <c r="B163">
        <v>6</v>
      </c>
      <c r="C163">
        <v>27</v>
      </c>
      <c r="D163">
        <v>1.5381990467114276E-3</v>
      </c>
      <c r="E163">
        <f>VLOOKUP(Table2[[#This Row],[STATE_CODE]],Table4[#All], 3, TRUE) * 1000000</f>
        <v>215363000000</v>
      </c>
      <c r="F163">
        <f>VLOOKUP(Table2[[#This Row],[STATE_CODE]],Table4[#All], 4, TRUE) * 1000000</f>
        <v>213573181265.82001</v>
      </c>
      <c r="G163">
        <f>Table2[[#This Row],[Percent of State total]]*Table2[[#This Row],[2009 State total]]</f>
        <v>331271161.29691315</v>
      </c>
      <c r="H163" s="73">
        <f>Table2[[#This Row],[2010 State Total]]*Table2[[#This Row],[Percent of State total]]</f>
        <v>328518063.82621127</v>
      </c>
    </row>
    <row r="164" spans="1:8">
      <c r="A164">
        <v>2008</v>
      </c>
      <c r="B164">
        <v>6</v>
      </c>
      <c r="C164">
        <v>29</v>
      </c>
      <c r="D164">
        <v>2.4736501324408959E-2</v>
      </c>
      <c r="E164">
        <f>VLOOKUP(Table2[[#This Row],[STATE_CODE]],Table4[#All], 3, TRUE) * 1000000</f>
        <v>215363000000</v>
      </c>
      <c r="F164">
        <f>VLOOKUP(Table2[[#This Row],[STATE_CODE]],Table4[#All], 4, TRUE) * 1000000</f>
        <v>213573181265.82001</v>
      </c>
      <c r="G164">
        <f>Table2[[#This Row],[Percent of State total]]*Table2[[#This Row],[2009 State total]]</f>
        <v>5327327134.7286863</v>
      </c>
      <c r="H164" s="73">
        <f>Table2[[#This Row],[2010 State Total]]*Table2[[#This Row],[Percent of State total]]</f>
        <v>5283053281.2401915</v>
      </c>
    </row>
    <row r="165" spans="1:8">
      <c r="A165">
        <v>2008</v>
      </c>
      <c r="B165">
        <v>6</v>
      </c>
      <c r="C165">
        <v>31</v>
      </c>
      <c r="D165">
        <v>3.1882378908516776E-3</v>
      </c>
      <c r="E165">
        <f>VLOOKUP(Table2[[#This Row],[STATE_CODE]],Table4[#All], 3, TRUE) * 1000000</f>
        <v>215363000000</v>
      </c>
      <c r="F165">
        <f>VLOOKUP(Table2[[#This Row],[STATE_CODE]],Table4[#All], 4, TRUE) * 1000000</f>
        <v>213573181265.82001</v>
      </c>
      <c r="G165">
        <f>Table2[[#This Row],[Percent of State total]]*Table2[[#This Row],[2009 State total]]</f>
        <v>686628476.8874898</v>
      </c>
      <c r="H165" s="73">
        <f>Table2[[#This Row],[2010 State Total]]*Table2[[#This Row],[Percent of State total]]</f>
        <v>680922108.98142099</v>
      </c>
    </row>
    <row r="166" spans="1:8">
      <c r="A166">
        <v>2008</v>
      </c>
      <c r="B166">
        <v>6</v>
      </c>
      <c r="C166">
        <v>33</v>
      </c>
      <c r="D166">
        <v>9.7107120155740954E-4</v>
      </c>
      <c r="E166">
        <f>VLOOKUP(Table2[[#This Row],[STATE_CODE]],Table4[#All], 3, TRUE) * 1000000</f>
        <v>215363000000</v>
      </c>
      <c r="F166">
        <f>VLOOKUP(Table2[[#This Row],[STATE_CODE]],Table4[#All], 4, TRUE) * 1000000</f>
        <v>213573181265.82001</v>
      </c>
      <c r="G166">
        <f>Table2[[#This Row],[Percent of State total]]*Table2[[#This Row],[2009 State total]]</f>
        <v>209132807.1810084</v>
      </c>
      <c r="H166" s="73">
        <f>Table2[[#This Row],[2010 State Total]]*Table2[[#This Row],[Percent of State total]]</f>
        <v>207394765.75223827</v>
      </c>
    </row>
    <row r="167" spans="1:8">
      <c r="A167">
        <v>2008</v>
      </c>
      <c r="B167">
        <v>6</v>
      </c>
      <c r="C167">
        <v>35</v>
      </c>
      <c r="D167">
        <v>1.0389179906975705E-3</v>
      </c>
      <c r="E167">
        <f>VLOOKUP(Table2[[#This Row],[STATE_CODE]],Table4[#All], 3, TRUE) * 1000000</f>
        <v>215363000000</v>
      </c>
      <c r="F167">
        <f>VLOOKUP(Table2[[#This Row],[STATE_CODE]],Table4[#All], 4, TRUE) * 1000000</f>
        <v>213573181265.82001</v>
      </c>
      <c r="G167">
        <f>Table2[[#This Row],[Percent of State total]]*Table2[[#This Row],[2009 State total]]</f>
        <v>223744495.23060089</v>
      </c>
      <c r="H167" s="73">
        <f>Table2[[#This Row],[2010 State Total]]*Table2[[#This Row],[Percent of State total]]</f>
        <v>221885020.34757373</v>
      </c>
    </row>
    <row r="168" spans="1:8">
      <c r="A168">
        <v>2008</v>
      </c>
      <c r="B168">
        <v>6</v>
      </c>
      <c r="C168">
        <v>37</v>
      </c>
      <c r="D168">
        <v>0.25594763320297215</v>
      </c>
      <c r="E168">
        <f>VLOOKUP(Table2[[#This Row],[STATE_CODE]],Table4[#All], 3, TRUE) * 1000000</f>
        <v>215363000000</v>
      </c>
      <c r="F168">
        <f>VLOOKUP(Table2[[#This Row],[STATE_CODE]],Table4[#All], 4, TRUE) * 1000000</f>
        <v>213573181265.82001</v>
      </c>
      <c r="G168">
        <f>Table2[[#This Row],[Percent of State total]]*Table2[[#This Row],[2009 State total]]</f>
        <v>55121650129.491692</v>
      </c>
      <c r="H168" s="73">
        <f>Table2[[#This Row],[2010 State Total]]*Table2[[#This Row],[Percent of State total]]</f>
        <v>54663550260.615982</v>
      </c>
    </row>
    <row r="169" spans="1:8">
      <c r="A169">
        <v>2008</v>
      </c>
      <c r="B169">
        <v>6</v>
      </c>
      <c r="C169">
        <v>39</v>
      </c>
      <c r="D169">
        <v>4.6443494826025247E-3</v>
      </c>
      <c r="E169">
        <f>VLOOKUP(Table2[[#This Row],[STATE_CODE]],Table4[#All], 3, TRUE) * 1000000</f>
        <v>215363000000</v>
      </c>
      <c r="F169">
        <f>VLOOKUP(Table2[[#This Row],[STATE_CODE]],Table4[#All], 4, TRUE) * 1000000</f>
        <v>213573181265.82001</v>
      </c>
      <c r="G169">
        <f>Table2[[#This Row],[Percent of State total]]*Table2[[#This Row],[2009 State total]]</f>
        <v>1000221037.6217275</v>
      </c>
      <c r="H169" s="73">
        <f>Table2[[#This Row],[2010 State Total]]*Table2[[#This Row],[Percent of State total]]</f>
        <v>991908493.90968633</v>
      </c>
    </row>
    <row r="170" spans="1:8">
      <c r="A170">
        <v>2008</v>
      </c>
      <c r="B170">
        <v>6</v>
      </c>
      <c r="C170">
        <v>41</v>
      </c>
      <c r="D170">
        <v>8.2904147591711039E-3</v>
      </c>
      <c r="E170">
        <f>VLOOKUP(Table2[[#This Row],[STATE_CODE]],Table4[#All], 3, TRUE) * 1000000</f>
        <v>215363000000</v>
      </c>
      <c r="F170">
        <f>VLOOKUP(Table2[[#This Row],[STATE_CODE]],Table4[#All], 4, TRUE) * 1000000</f>
        <v>213573181265.82001</v>
      </c>
      <c r="G170">
        <f>Table2[[#This Row],[Percent of State total]]*Table2[[#This Row],[2009 State total]]</f>
        <v>1785448593.7793665</v>
      </c>
      <c r="H170" s="73">
        <f>Table2[[#This Row],[2010 State Total]]*Table2[[#This Row],[Percent of State total]]</f>
        <v>1770610254.1292796</v>
      </c>
    </row>
    <row r="171" spans="1:8">
      <c r="A171">
        <v>2008</v>
      </c>
      <c r="B171">
        <v>6</v>
      </c>
      <c r="C171">
        <v>43</v>
      </c>
      <c r="D171">
        <v>3.1689486848677758E-4</v>
      </c>
      <c r="E171">
        <f>VLOOKUP(Table2[[#This Row],[STATE_CODE]],Table4[#All], 3, TRUE) * 1000000</f>
        <v>215363000000</v>
      </c>
      <c r="F171">
        <f>VLOOKUP(Table2[[#This Row],[STATE_CODE]],Table4[#All], 4, TRUE) * 1000000</f>
        <v>213573181265.82001</v>
      </c>
      <c r="G171">
        <f>Table2[[#This Row],[Percent of State total]]*Table2[[#This Row],[2009 State total]]</f>
        <v>68247429.561917886</v>
      </c>
      <c r="H171" s="73">
        <f>Table2[[#This Row],[2010 State Total]]*Table2[[#This Row],[Percent of State total]]</f>
        <v>67680245.189534739</v>
      </c>
    </row>
    <row r="172" spans="1:8">
      <c r="A172">
        <v>2008</v>
      </c>
      <c r="B172">
        <v>6</v>
      </c>
      <c r="C172">
        <v>45</v>
      </c>
      <c r="D172">
        <v>2.1810208007402364E-3</v>
      </c>
      <c r="E172">
        <f>VLOOKUP(Table2[[#This Row],[STATE_CODE]],Table4[#All], 3, TRUE) * 1000000</f>
        <v>215363000000</v>
      </c>
      <c r="F172">
        <f>VLOOKUP(Table2[[#This Row],[STATE_CODE]],Table4[#All], 4, TRUE) * 1000000</f>
        <v>213573181265.82001</v>
      </c>
      <c r="G172">
        <f>Table2[[#This Row],[Percent of State total]]*Table2[[#This Row],[2009 State total]]</f>
        <v>469711182.7098195</v>
      </c>
      <c r="H172" s="73">
        <f>Table2[[#This Row],[2010 State Total]]*Table2[[#This Row],[Percent of State total]]</f>
        <v>465807550.8210184</v>
      </c>
    </row>
    <row r="173" spans="1:8">
      <c r="A173">
        <v>2008</v>
      </c>
      <c r="B173">
        <v>6</v>
      </c>
      <c r="C173">
        <v>47</v>
      </c>
      <c r="D173">
        <v>7.3178587214758678E-3</v>
      </c>
      <c r="E173">
        <f>VLOOKUP(Table2[[#This Row],[STATE_CODE]],Table4[#All], 3, TRUE) * 1000000</f>
        <v>215363000000</v>
      </c>
      <c r="F173">
        <f>VLOOKUP(Table2[[#This Row],[STATE_CODE]],Table4[#All], 4, TRUE) * 1000000</f>
        <v>213573181265.82001</v>
      </c>
      <c r="G173">
        <f>Table2[[#This Row],[Percent of State total]]*Table2[[#This Row],[2009 State total]]</f>
        <v>1575996007.8332074</v>
      </c>
      <c r="H173" s="73">
        <f>Table2[[#This Row],[2010 State Total]]*Table2[[#This Row],[Percent of State total]]</f>
        <v>1562898367.1994274</v>
      </c>
    </row>
    <row r="174" spans="1:8">
      <c r="A174">
        <v>2008</v>
      </c>
      <c r="B174">
        <v>6</v>
      </c>
      <c r="C174">
        <v>49</v>
      </c>
      <c r="D174">
        <v>3.5552131636722845E-4</v>
      </c>
      <c r="E174">
        <f>VLOOKUP(Table2[[#This Row],[STATE_CODE]],Table4[#All], 3, TRUE) * 1000000</f>
        <v>215363000000</v>
      </c>
      <c r="F174">
        <f>VLOOKUP(Table2[[#This Row],[STATE_CODE]],Table4[#All], 4, TRUE) * 1000000</f>
        <v>213573181265.82001</v>
      </c>
      <c r="G174">
        <f>Table2[[#This Row],[Percent of State total]]*Table2[[#This Row],[2009 State total]]</f>
        <v>76566137.256795421</v>
      </c>
      <c r="H174" s="73">
        <f>Table2[[#This Row],[2010 State Total]]*Table2[[#This Row],[Percent of State total]]</f>
        <v>75929818.544361025</v>
      </c>
    </row>
    <row r="175" spans="1:8">
      <c r="A175">
        <v>2008</v>
      </c>
      <c r="B175">
        <v>6</v>
      </c>
      <c r="C175">
        <v>51</v>
      </c>
      <c r="D175">
        <v>9.3548503077697939E-4</v>
      </c>
      <c r="E175">
        <f>VLOOKUP(Table2[[#This Row],[STATE_CODE]],Table4[#All], 3, TRUE) * 1000000</f>
        <v>215363000000</v>
      </c>
      <c r="F175">
        <f>VLOOKUP(Table2[[#This Row],[STATE_CODE]],Table4[#All], 4, TRUE) * 1000000</f>
        <v>213573181265.82001</v>
      </c>
      <c r="G175">
        <f>Table2[[#This Row],[Percent of State total]]*Table2[[#This Row],[2009 State total]]</f>
        <v>201468862.68322262</v>
      </c>
      <c r="H175" s="73">
        <f>Table2[[#This Row],[2010 State Total]]*Table2[[#This Row],[Percent of State total]]</f>
        <v>199794514.04959303</v>
      </c>
    </row>
    <row r="176" spans="1:8">
      <c r="A176">
        <v>2008</v>
      </c>
      <c r="B176">
        <v>6</v>
      </c>
      <c r="C176">
        <v>53</v>
      </c>
      <c r="D176">
        <v>1.0267506247278383E-2</v>
      </c>
      <c r="E176">
        <f>VLOOKUP(Table2[[#This Row],[STATE_CODE]],Table4[#All], 3, TRUE) * 1000000</f>
        <v>215363000000</v>
      </c>
      <c r="F176">
        <f>VLOOKUP(Table2[[#This Row],[STATE_CODE]],Table4[#All], 4, TRUE) * 1000000</f>
        <v>213573181265.82001</v>
      </c>
      <c r="G176">
        <f>Table2[[#This Row],[Percent of State total]]*Table2[[#This Row],[2009 State total]]</f>
        <v>2211240947.9326143</v>
      </c>
      <c r="H176" s="73">
        <f>Table2[[#This Row],[2010 State Total]]*Table2[[#This Row],[Percent of State total]]</f>
        <v>2192863972.8979254</v>
      </c>
    </row>
    <row r="177" spans="1:8">
      <c r="A177">
        <v>2008</v>
      </c>
      <c r="B177">
        <v>6</v>
      </c>
      <c r="C177">
        <v>55</v>
      </c>
      <c r="D177">
        <v>2.1806241055358291E-3</v>
      </c>
      <c r="E177">
        <f>VLOOKUP(Table2[[#This Row],[STATE_CODE]],Table4[#All], 3, TRUE) * 1000000</f>
        <v>215363000000</v>
      </c>
      <c r="F177">
        <f>VLOOKUP(Table2[[#This Row],[STATE_CODE]],Table4[#All], 4, TRUE) * 1000000</f>
        <v>213573181265.82001</v>
      </c>
      <c r="G177">
        <f>Table2[[#This Row],[Percent of State total]]*Table2[[#This Row],[2009 State total]]</f>
        <v>469625749.24051279</v>
      </c>
      <c r="H177" s="73">
        <f>Table2[[#This Row],[2010 State Total]]*Table2[[#This Row],[Percent of State total]]</f>
        <v>465722827.36422026</v>
      </c>
    </row>
    <row r="178" spans="1:8">
      <c r="A178">
        <v>2008</v>
      </c>
      <c r="B178">
        <v>6</v>
      </c>
      <c r="C178">
        <v>57</v>
      </c>
      <c r="D178">
        <v>3.0076722074039107E-3</v>
      </c>
      <c r="E178">
        <f>VLOOKUP(Table2[[#This Row],[STATE_CODE]],Table4[#All], 3, TRUE) * 1000000</f>
        <v>215363000000</v>
      </c>
      <c r="F178">
        <f>VLOOKUP(Table2[[#This Row],[STATE_CODE]],Table4[#All], 4, TRUE) * 1000000</f>
        <v>213573181265.82001</v>
      </c>
      <c r="G178">
        <f>Table2[[#This Row],[Percent of State total]]*Table2[[#This Row],[2009 State total]]</f>
        <v>647741309.60312843</v>
      </c>
      <c r="H178" s="73">
        <f>Table2[[#This Row],[2010 State Total]]*Table2[[#This Row],[Percent of State total]]</f>
        <v>642358121.54004443</v>
      </c>
    </row>
    <row r="179" spans="1:8">
      <c r="A179">
        <v>2008</v>
      </c>
      <c r="B179">
        <v>6</v>
      </c>
      <c r="C179">
        <v>59</v>
      </c>
      <c r="D179">
        <v>9.6076029987808953E-2</v>
      </c>
      <c r="E179">
        <f>VLOOKUP(Table2[[#This Row],[STATE_CODE]],Table4[#All], 3, TRUE) * 1000000</f>
        <v>215363000000</v>
      </c>
      <c r="F179">
        <f>VLOOKUP(Table2[[#This Row],[STATE_CODE]],Table4[#All], 4, TRUE) * 1000000</f>
        <v>213573181265.82001</v>
      </c>
      <c r="G179">
        <f>Table2[[#This Row],[Percent of State total]]*Table2[[#This Row],[2009 State total]]</f>
        <v>20691222046.2645</v>
      </c>
      <c r="H179" s="73">
        <f>Table2[[#This Row],[2010 State Total]]*Table2[[#This Row],[Percent of State total]]</f>
        <v>20519263367.886681</v>
      </c>
    </row>
    <row r="180" spans="1:8">
      <c r="A180">
        <v>2008</v>
      </c>
      <c r="B180">
        <v>6</v>
      </c>
      <c r="C180">
        <v>61</v>
      </c>
      <c r="D180">
        <v>9.1930192708172351E-3</v>
      </c>
      <c r="E180">
        <f>VLOOKUP(Table2[[#This Row],[STATE_CODE]],Table4[#All], 3, TRUE) * 1000000</f>
        <v>215363000000</v>
      </c>
      <c r="F180">
        <f>VLOOKUP(Table2[[#This Row],[STATE_CODE]],Table4[#All], 4, TRUE) * 1000000</f>
        <v>213573181265.82001</v>
      </c>
      <c r="G180">
        <f>Table2[[#This Row],[Percent of State total]]*Table2[[#This Row],[2009 State total]]</f>
        <v>1979836209.2210121</v>
      </c>
      <c r="H180" s="73">
        <f>Table2[[#This Row],[2010 State Total]]*Table2[[#This Row],[Percent of State total]]</f>
        <v>1963382371.1064258</v>
      </c>
    </row>
    <row r="181" spans="1:8">
      <c r="A181">
        <v>2008</v>
      </c>
      <c r="B181">
        <v>6</v>
      </c>
      <c r="C181">
        <v>65</v>
      </c>
      <c r="D181">
        <v>5.6093735973696796E-2</v>
      </c>
      <c r="E181">
        <f>VLOOKUP(Table2[[#This Row],[STATE_CODE]],Table4[#All], 3, TRUE) * 1000000</f>
        <v>215363000000</v>
      </c>
      <c r="F181">
        <f>VLOOKUP(Table2[[#This Row],[STATE_CODE]],Table4[#All], 4, TRUE) * 1000000</f>
        <v>213573181265.82001</v>
      </c>
      <c r="G181">
        <f>Table2[[#This Row],[Percent of State total]]*Table2[[#This Row],[2009 State total]]</f>
        <v>12080515260.503263</v>
      </c>
      <c r="H181" s="73">
        <f>Table2[[#This Row],[2010 State Total]]*Table2[[#This Row],[Percent of State total]]</f>
        <v>11980117640.987394</v>
      </c>
    </row>
    <row r="182" spans="1:8">
      <c r="A182">
        <v>2008</v>
      </c>
      <c r="B182">
        <v>6</v>
      </c>
      <c r="C182">
        <v>67</v>
      </c>
      <c r="D182">
        <v>3.8135869532419417E-2</v>
      </c>
      <c r="E182">
        <f>VLOOKUP(Table2[[#This Row],[STATE_CODE]],Table4[#All], 3, TRUE) * 1000000</f>
        <v>215363000000</v>
      </c>
      <c r="F182">
        <f>VLOOKUP(Table2[[#This Row],[STATE_CODE]],Table4[#All], 4, TRUE) * 1000000</f>
        <v>213573181265.82001</v>
      </c>
      <c r="G182">
        <f>Table2[[#This Row],[Percent of State total]]*Table2[[#This Row],[2009 State total]]</f>
        <v>8213055270.1104431</v>
      </c>
      <c r="H182" s="73">
        <f>Table2[[#This Row],[2010 State Total]]*Table2[[#This Row],[Percent of State total]]</f>
        <v>8144798976.3770742</v>
      </c>
    </row>
    <row r="183" spans="1:8">
      <c r="A183">
        <v>2008</v>
      </c>
      <c r="B183">
        <v>6</v>
      </c>
      <c r="C183">
        <v>69</v>
      </c>
      <c r="D183">
        <v>1.6142255025899811E-3</v>
      </c>
      <c r="E183">
        <f>VLOOKUP(Table2[[#This Row],[STATE_CODE]],Table4[#All], 3, TRUE) * 1000000</f>
        <v>215363000000</v>
      </c>
      <c r="F183">
        <f>VLOOKUP(Table2[[#This Row],[STATE_CODE]],Table4[#All], 4, TRUE) * 1000000</f>
        <v>213573181265.82001</v>
      </c>
      <c r="G183">
        <f>Table2[[#This Row],[Percent of State total]]*Table2[[#This Row],[2009 State total]]</f>
        <v>347644446.91428608</v>
      </c>
      <c r="H183" s="73">
        <f>Table2[[#This Row],[2010 State Total]]*Table2[[#This Row],[Percent of State total]]</f>
        <v>344755275.86855942</v>
      </c>
    </row>
    <row r="184" spans="1:8">
      <c r="A184">
        <v>2008</v>
      </c>
      <c r="B184">
        <v>6</v>
      </c>
      <c r="C184">
        <v>71</v>
      </c>
      <c r="D184">
        <v>6.6039617575996343E-2</v>
      </c>
      <c r="E184">
        <f>VLOOKUP(Table2[[#This Row],[STATE_CODE]],Table4[#All], 3, TRUE) * 1000000</f>
        <v>215363000000</v>
      </c>
      <c r="F184">
        <f>VLOOKUP(Table2[[#This Row],[STATE_CODE]],Table4[#All], 4, TRUE) * 1000000</f>
        <v>213573181265.82001</v>
      </c>
      <c r="G184">
        <f>Table2[[#This Row],[Percent of State total]]*Table2[[#This Row],[2009 State total]]</f>
        <v>14222490160.0193</v>
      </c>
      <c r="H184" s="73">
        <f>Table2[[#This Row],[2010 State Total]]*Table2[[#This Row],[Percent of State total]]</f>
        <v>14104291215.283699</v>
      </c>
    </row>
    <row r="185" spans="1:8">
      <c r="A185">
        <v>2008</v>
      </c>
      <c r="B185">
        <v>6</v>
      </c>
      <c r="C185">
        <v>73</v>
      </c>
      <c r="D185">
        <v>8.6706478161194658E-2</v>
      </c>
      <c r="E185">
        <f>VLOOKUP(Table2[[#This Row],[STATE_CODE]],Table4[#All], 3, TRUE) * 1000000</f>
        <v>215363000000</v>
      </c>
      <c r="F185">
        <f>VLOOKUP(Table2[[#This Row],[STATE_CODE]],Table4[#All], 4, TRUE) * 1000000</f>
        <v>213573181265.82001</v>
      </c>
      <c r="G185">
        <f>Table2[[#This Row],[Percent of State total]]*Table2[[#This Row],[2009 State total]]</f>
        <v>18673367256.229366</v>
      </c>
      <c r="H185" s="73">
        <f>Table2[[#This Row],[2010 State Total]]*Table2[[#This Row],[Percent of State total]]</f>
        <v>18518178377.241692</v>
      </c>
    </row>
    <row r="186" spans="1:8">
      <c r="A186">
        <v>2008</v>
      </c>
      <c r="B186">
        <v>6</v>
      </c>
      <c r="C186">
        <v>75</v>
      </c>
      <c r="D186">
        <v>1.108434204684192E-2</v>
      </c>
      <c r="E186">
        <f>VLOOKUP(Table2[[#This Row],[STATE_CODE]],Table4[#All], 3, TRUE) * 1000000</f>
        <v>215363000000</v>
      </c>
      <c r="F186">
        <f>VLOOKUP(Table2[[#This Row],[STATE_CODE]],Table4[#All], 4, TRUE) * 1000000</f>
        <v>213573181265.82001</v>
      </c>
      <c r="G186">
        <f>Table2[[#This Row],[Percent of State total]]*Table2[[#This Row],[2009 State total]]</f>
        <v>2387157156.2340164</v>
      </c>
      <c r="H186" s="73">
        <f>Table2[[#This Row],[2010 State Total]]*Table2[[#This Row],[Percent of State total]]</f>
        <v>2367318193.1825199</v>
      </c>
    </row>
    <row r="187" spans="1:8">
      <c r="A187">
        <v>2008</v>
      </c>
      <c r="B187">
        <v>6</v>
      </c>
      <c r="C187">
        <v>77</v>
      </c>
      <c r="D187">
        <v>2.1164759917384632E-2</v>
      </c>
      <c r="E187">
        <f>VLOOKUP(Table2[[#This Row],[STATE_CODE]],Table4[#All], 3, TRUE) * 1000000</f>
        <v>215363000000</v>
      </c>
      <c r="F187">
        <f>VLOOKUP(Table2[[#This Row],[STATE_CODE]],Table4[#All], 4, TRUE) * 1000000</f>
        <v>213573181265.82001</v>
      </c>
      <c r="G187">
        <f>Table2[[#This Row],[Percent of State total]]*Table2[[#This Row],[2009 State total]]</f>
        <v>4558106190.0877066</v>
      </c>
      <c r="H187" s="73">
        <f>Table2[[#This Row],[2010 State Total]]*Table2[[#This Row],[Percent of State total]]</f>
        <v>4520225106.2831497</v>
      </c>
    </row>
    <row r="188" spans="1:8">
      <c r="A188">
        <v>2008</v>
      </c>
      <c r="B188">
        <v>6</v>
      </c>
      <c r="C188">
        <v>79</v>
      </c>
      <c r="D188">
        <v>7.4029313876323262E-3</v>
      </c>
      <c r="E188">
        <f>VLOOKUP(Table2[[#This Row],[STATE_CODE]],Table4[#All], 3, TRUE) * 1000000</f>
        <v>215363000000</v>
      </c>
      <c r="F188">
        <f>VLOOKUP(Table2[[#This Row],[STATE_CODE]],Table4[#All], 4, TRUE) * 1000000</f>
        <v>213573181265.82001</v>
      </c>
      <c r="G188">
        <f>Table2[[#This Row],[Percent of State total]]*Table2[[#This Row],[2009 State total]]</f>
        <v>1594317512.4346607</v>
      </c>
      <c r="H188" s="73">
        <f>Table2[[#This Row],[2010 State Total]]*Table2[[#This Row],[Percent of State total]]</f>
        <v>1581067607.1492271</v>
      </c>
    </row>
    <row r="189" spans="1:8">
      <c r="A189">
        <v>2008</v>
      </c>
      <c r="B189">
        <v>6</v>
      </c>
      <c r="C189">
        <v>81</v>
      </c>
      <c r="D189">
        <v>2.0153744687165166E-2</v>
      </c>
      <c r="E189">
        <f>VLOOKUP(Table2[[#This Row],[STATE_CODE]],Table4[#All], 3, TRUE) * 1000000</f>
        <v>215363000000</v>
      </c>
      <c r="F189">
        <f>VLOOKUP(Table2[[#This Row],[STATE_CODE]],Table4[#All], 4, TRUE) * 1000000</f>
        <v>213573181265.82001</v>
      </c>
      <c r="G189">
        <f>Table2[[#This Row],[Percent of State total]]*Table2[[#This Row],[2009 State total]]</f>
        <v>4340370917.0619516</v>
      </c>
      <c r="H189" s="73">
        <f>Table2[[#This Row],[2010 State Total]]*Table2[[#This Row],[Percent of State total]]</f>
        <v>4304299367.2569828</v>
      </c>
    </row>
    <row r="190" spans="1:8">
      <c r="A190">
        <v>2008</v>
      </c>
      <c r="B190">
        <v>6</v>
      </c>
      <c r="C190">
        <v>83</v>
      </c>
      <c r="D190">
        <v>9.9667006809917649E-3</v>
      </c>
      <c r="E190">
        <f>VLOOKUP(Table2[[#This Row],[STATE_CODE]],Table4[#All], 3, TRUE) * 1000000</f>
        <v>215363000000</v>
      </c>
      <c r="F190">
        <f>VLOOKUP(Table2[[#This Row],[STATE_CODE]],Table4[#All], 4, TRUE) * 1000000</f>
        <v>213573181265.82001</v>
      </c>
      <c r="G190">
        <f>Table2[[#This Row],[Percent of State total]]*Table2[[#This Row],[2009 State total]]</f>
        <v>2146458558.7604294</v>
      </c>
      <c r="H190" s="73">
        <f>Table2[[#This Row],[2010 State Total]]*Table2[[#This Row],[Percent of State total]]</f>
        <v>2128619971.163626</v>
      </c>
    </row>
    <row r="191" spans="1:8">
      <c r="A191">
        <v>2008</v>
      </c>
      <c r="B191">
        <v>6</v>
      </c>
      <c r="C191">
        <v>85</v>
      </c>
      <c r="D191">
        <v>5.0220105268678511E-2</v>
      </c>
      <c r="E191">
        <f>VLOOKUP(Table2[[#This Row],[STATE_CODE]],Table4[#All], 3, TRUE) * 1000000</f>
        <v>215363000000</v>
      </c>
      <c r="F191">
        <f>VLOOKUP(Table2[[#This Row],[STATE_CODE]],Table4[#All], 4, TRUE) * 1000000</f>
        <v>213573181265.82001</v>
      </c>
      <c r="G191">
        <f>Table2[[#This Row],[Percent of State total]]*Table2[[#This Row],[2009 State total]]</f>
        <v>10815552530.978411</v>
      </c>
      <c r="H191" s="73">
        <f>Table2[[#This Row],[2010 State Total]]*Table2[[#This Row],[Percent of State total]]</f>
        <v>10725667645.736038</v>
      </c>
    </row>
    <row r="192" spans="1:8">
      <c r="A192">
        <v>2008</v>
      </c>
      <c r="B192">
        <v>6</v>
      </c>
      <c r="C192">
        <v>87</v>
      </c>
      <c r="D192">
        <v>4.2994814707873292E-3</v>
      </c>
      <c r="E192">
        <f>VLOOKUP(Table2[[#This Row],[STATE_CODE]],Table4[#All], 3, TRUE) * 1000000</f>
        <v>215363000000</v>
      </c>
      <c r="F192">
        <f>VLOOKUP(Table2[[#This Row],[STATE_CODE]],Table4[#All], 4, TRUE) * 1000000</f>
        <v>213573181265.82001</v>
      </c>
      <c r="G192">
        <f>Table2[[#This Row],[Percent of State total]]*Table2[[#This Row],[2009 State total]]</f>
        <v>925949227.99317157</v>
      </c>
      <c r="H192" s="73">
        <f>Table2[[#This Row],[2010 State Total]]*Table2[[#This Row],[Percent of State total]]</f>
        <v>918253935.50949669</v>
      </c>
    </row>
    <row r="193" spans="1:8">
      <c r="A193">
        <v>2008</v>
      </c>
      <c r="B193">
        <v>6</v>
      </c>
      <c r="C193">
        <v>89</v>
      </c>
      <c r="D193">
        <v>4.7593393027517408E-3</v>
      </c>
      <c r="E193">
        <f>VLOOKUP(Table2[[#This Row],[STATE_CODE]],Table4[#All], 3, TRUE) * 1000000</f>
        <v>215363000000</v>
      </c>
      <c r="F193">
        <f>VLOOKUP(Table2[[#This Row],[STATE_CODE]],Table4[#All], 4, TRUE) * 1000000</f>
        <v>213573181265.82001</v>
      </c>
      <c r="G193">
        <f>Table2[[#This Row],[Percent of State total]]*Table2[[#This Row],[2009 State total]]</f>
        <v>1024985590.2585231</v>
      </c>
      <c r="H193" s="73">
        <f>Table2[[#This Row],[2010 State Total]]*Table2[[#This Row],[Percent of State total]]</f>
        <v>1016467235.612139</v>
      </c>
    </row>
    <row r="194" spans="1:8">
      <c r="A194">
        <v>2008</v>
      </c>
      <c r="B194">
        <v>6</v>
      </c>
      <c r="C194">
        <v>91</v>
      </c>
      <c r="D194">
        <v>1.1717382494584106E-4</v>
      </c>
      <c r="E194">
        <f>VLOOKUP(Table2[[#This Row],[STATE_CODE]],Table4[#All], 3, TRUE) * 1000000</f>
        <v>215363000000</v>
      </c>
      <c r="F194">
        <f>VLOOKUP(Table2[[#This Row],[STATE_CODE]],Table4[#All], 4, TRUE) * 1000000</f>
        <v>213573181265.82001</v>
      </c>
      <c r="G194">
        <f>Table2[[#This Row],[Percent of State total]]*Table2[[#This Row],[2009 State total]]</f>
        <v>25234906.46181117</v>
      </c>
      <c r="H194" s="73">
        <f>Table2[[#This Row],[2010 State Total]]*Table2[[#This Row],[Percent of State total]]</f>
        <v>25025186.554767575</v>
      </c>
    </row>
    <row r="195" spans="1:8">
      <c r="A195">
        <v>2008</v>
      </c>
      <c r="B195">
        <v>6</v>
      </c>
      <c r="C195">
        <v>93</v>
      </c>
      <c r="D195">
        <v>2.3973819447455419E-3</v>
      </c>
      <c r="E195">
        <f>VLOOKUP(Table2[[#This Row],[STATE_CODE]],Table4[#All], 3, TRUE) * 1000000</f>
        <v>215363000000</v>
      </c>
      <c r="F195">
        <f>VLOOKUP(Table2[[#This Row],[STATE_CODE]],Table4[#All], 4, TRUE) * 1000000</f>
        <v>213573181265.82001</v>
      </c>
      <c r="G195">
        <f>Table2[[#This Row],[Percent of State total]]*Table2[[#This Row],[2009 State total]]</f>
        <v>516307367.76623416</v>
      </c>
      <c r="H195" s="73">
        <f>Table2[[#This Row],[2010 State Total]]*Table2[[#This Row],[Percent of State total]]</f>
        <v>512016488.64854372</v>
      </c>
    </row>
    <row r="196" spans="1:8">
      <c r="A196">
        <v>2008</v>
      </c>
      <c r="B196">
        <v>6</v>
      </c>
      <c r="C196">
        <v>95</v>
      </c>
      <c r="D196">
        <v>1.5683486835713509E-2</v>
      </c>
      <c r="E196">
        <f>VLOOKUP(Table2[[#This Row],[STATE_CODE]],Table4[#All], 3, TRUE) * 1000000</f>
        <v>215363000000</v>
      </c>
      <c r="F196">
        <f>VLOOKUP(Table2[[#This Row],[STATE_CODE]],Table4[#All], 4, TRUE) * 1000000</f>
        <v>213573181265.82001</v>
      </c>
      <c r="G196">
        <f>Table2[[#This Row],[Percent of State total]]*Table2[[#This Row],[2009 State total]]</f>
        <v>3377642775.3997684</v>
      </c>
      <c r="H196" s="73">
        <f>Table2[[#This Row],[2010 State Total]]*Table2[[#This Row],[Percent of State total]]</f>
        <v>3349572176.8439431</v>
      </c>
    </row>
    <row r="197" spans="1:8">
      <c r="A197">
        <v>2008</v>
      </c>
      <c r="B197">
        <v>6</v>
      </c>
      <c r="C197">
        <v>97</v>
      </c>
      <c r="D197">
        <v>8.2596400714014147E-3</v>
      </c>
      <c r="E197">
        <f>VLOOKUP(Table2[[#This Row],[STATE_CODE]],Table4[#All], 3, TRUE) * 1000000</f>
        <v>215363000000</v>
      </c>
      <c r="F197">
        <f>VLOOKUP(Table2[[#This Row],[STATE_CODE]],Table4[#All], 4, TRUE) * 1000000</f>
        <v>213573181265.82001</v>
      </c>
      <c r="G197">
        <f>Table2[[#This Row],[Percent of State total]]*Table2[[#This Row],[2009 State total]]</f>
        <v>1778820864.6972229</v>
      </c>
      <c r="H197" s="73">
        <f>Table2[[#This Row],[2010 State Total]]*Table2[[#This Row],[Percent of State total]]</f>
        <v>1764037606.1598449</v>
      </c>
    </row>
    <row r="198" spans="1:8">
      <c r="A198">
        <v>2008</v>
      </c>
      <c r="B198">
        <v>6</v>
      </c>
      <c r="C198">
        <v>99</v>
      </c>
      <c r="D198">
        <v>9.1605773263026356E-3</v>
      </c>
      <c r="E198">
        <f>VLOOKUP(Table2[[#This Row],[STATE_CODE]],Table4[#All], 3, TRUE) * 1000000</f>
        <v>215363000000</v>
      </c>
      <c r="F198">
        <f>VLOOKUP(Table2[[#This Row],[STATE_CODE]],Table4[#All], 4, TRUE) * 1000000</f>
        <v>213573181265.82001</v>
      </c>
      <c r="G198">
        <f>Table2[[#This Row],[Percent of State total]]*Table2[[#This Row],[2009 State total]]</f>
        <v>1972849414.7245145</v>
      </c>
      <c r="H198" s="73">
        <f>Table2[[#This Row],[2010 State Total]]*Table2[[#This Row],[Percent of State total]]</f>
        <v>1956453641.8099935</v>
      </c>
    </row>
    <row r="199" spans="1:8">
      <c r="A199">
        <v>2008</v>
      </c>
      <c r="B199">
        <v>6</v>
      </c>
      <c r="C199">
        <v>101</v>
      </c>
      <c r="D199">
        <v>1.9957773634554387E-3</v>
      </c>
      <c r="E199">
        <f>VLOOKUP(Table2[[#This Row],[STATE_CODE]],Table4[#All], 3, TRUE) * 1000000</f>
        <v>215363000000</v>
      </c>
      <c r="F199">
        <f>VLOOKUP(Table2[[#This Row],[STATE_CODE]],Table4[#All], 4, TRUE) * 1000000</f>
        <v>213573181265.82001</v>
      </c>
      <c r="G199">
        <f>Table2[[#This Row],[Percent of State total]]*Table2[[#This Row],[2009 State total]]</f>
        <v>429816600.32585365</v>
      </c>
      <c r="H199" s="73">
        <f>Table2[[#This Row],[2010 State Total]]*Table2[[#This Row],[Percent of State total]]</f>
        <v>426244520.61148876</v>
      </c>
    </row>
    <row r="200" spans="1:8">
      <c r="A200">
        <v>2008</v>
      </c>
      <c r="B200">
        <v>6</v>
      </c>
      <c r="C200">
        <v>103</v>
      </c>
      <c r="D200">
        <v>2.5540683386430802E-3</v>
      </c>
      <c r="E200">
        <f>VLOOKUP(Table2[[#This Row],[STATE_CODE]],Table4[#All], 3, TRUE) * 1000000</f>
        <v>215363000000</v>
      </c>
      <c r="F200">
        <f>VLOOKUP(Table2[[#This Row],[STATE_CODE]],Table4[#All], 4, TRUE) * 1000000</f>
        <v>213573181265.82001</v>
      </c>
      <c r="G200">
        <f>Table2[[#This Row],[Percent of State total]]*Table2[[#This Row],[2009 State total]]</f>
        <v>550051819.61518967</v>
      </c>
      <c r="H200" s="73">
        <f>Table2[[#This Row],[2010 State Total]]*Table2[[#This Row],[Percent of State total]]</f>
        <v>545480500.25431037</v>
      </c>
    </row>
    <row r="201" spans="1:8">
      <c r="A201">
        <v>2008</v>
      </c>
      <c r="B201">
        <v>6</v>
      </c>
      <c r="C201">
        <v>105</v>
      </c>
      <c r="D201">
        <v>3.770183221405064E-4</v>
      </c>
      <c r="E201">
        <f>VLOOKUP(Table2[[#This Row],[STATE_CODE]],Table4[#All], 3, TRUE) * 1000000</f>
        <v>215363000000</v>
      </c>
      <c r="F201">
        <f>VLOOKUP(Table2[[#This Row],[STATE_CODE]],Table4[#All], 4, TRUE) * 1000000</f>
        <v>213573181265.82001</v>
      </c>
      <c r="G201">
        <f>Table2[[#This Row],[Percent of State total]]*Table2[[#This Row],[2009 State total]]</f>
        <v>81195796.911145881</v>
      </c>
      <c r="H201" s="73">
        <f>Table2[[#This Row],[2010 State Total]]*Table2[[#This Row],[Percent of State total]]</f>
        <v>80521002.455049694</v>
      </c>
    </row>
    <row r="202" spans="1:8">
      <c r="A202">
        <v>2008</v>
      </c>
      <c r="B202">
        <v>6</v>
      </c>
      <c r="C202">
        <v>107</v>
      </c>
      <c r="D202">
        <v>8.0820131383183801E-3</v>
      </c>
      <c r="E202">
        <f>VLOOKUP(Table2[[#This Row],[STATE_CODE]],Table4[#All], 3, TRUE) * 1000000</f>
        <v>215363000000</v>
      </c>
      <c r="F202">
        <f>VLOOKUP(Table2[[#This Row],[STATE_CODE]],Table4[#All], 4, TRUE) * 1000000</f>
        <v>213573181265.82001</v>
      </c>
      <c r="G202">
        <f>Table2[[#This Row],[Percent of State total]]*Table2[[#This Row],[2009 State total]]</f>
        <v>1740566595.5076613</v>
      </c>
      <c r="H202" s="73">
        <f>Table2[[#This Row],[2010 State Total]]*Table2[[#This Row],[Percent of State total]]</f>
        <v>1726101256.9828103</v>
      </c>
    </row>
    <row r="203" spans="1:8">
      <c r="A203">
        <v>2008</v>
      </c>
      <c r="B203">
        <v>6</v>
      </c>
      <c r="C203">
        <v>109</v>
      </c>
      <c r="D203">
        <v>5.315063845029623E-4</v>
      </c>
      <c r="E203">
        <f>VLOOKUP(Table2[[#This Row],[STATE_CODE]],Table4[#All], 3, TRUE) * 1000000</f>
        <v>215363000000</v>
      </c>
      <c r="F203">
        <f>VLOOKUP(Table2[[#This Row],[STATE_CODE]],Table4[#All], 4, TRUE) * 1000000</f>
        <v>213573181265.82001</v>
      </c>
      <c r="G203">
        <f>Table2[[#This Row],[Percent of State total]]*Table2[[#This Row],[2009 State total]]</f>
        <v>114466809.48571147</v>
      </c>
      <c r="H203" s="73">
        <f>Table2[[#This Row],[2010 State Total]]*Table2[[#This Row],[Percent of State total]]</f>
        <v>113515509.40139179</v>
      </c>
    </row>
    <row r="204" spans="1:8">
      <c r="A204">
        <v>2008</v>
      </c>
      <c r="B204">
        <v>6</v>
      </c>
      <c r="C204">
        <v>111</v>
      </c>
      <c r="D204">
        <v>2.1300374048467526E-2</v>
      </c>
      <c r="E204">
        <f>VLOOKUP(Table2[[#This Row],[STATE_CODE]],Table4[#All], 3, TRUE) * 1000000</f>
        <v>215363000000</v>
      </c>
      <c r="F204">
        <f>VLOOKUP(Table2[[#This Row],[STATE_CODE]],Table4[#All], 4, TRUE) * 1000000</f>
        <v>213573181265.82001</v>
      </c>
      <c r="G204">
        <f>Table2[[#This Row],[Percent of State total]]*Table2[[#This Row],[2009 State total]]</f>
        <v>4587312456.2001114</v>
      </c>
      <c r="H204" s="73">
        <f>Table2[[#This Row],[2010 State Total]]*Table2[[#This Row],[Percent of State total]]</f>
        <v>4549188647.6831236</v>
      </c>
    </row>
    <row r="205" spans="1:8">
      <c r="A205">
        <v>2008</v>
      </c>
      <c r="B205">
        <v>6</v>
      </c>
      <c r="C205">
        <v>113</v>
      </c>
      <c r="D205">
        <v>5.9276443480337712E-3</v>
      </c>
      <c r="E205">
        <f>VLOOKUP(Table2[[#This Row],[STATE_CODE]],Table4[#All], 3, TRUE) * 1000000</f>
        <v>215363000000</v>
      </c>
      <c r="F205">
        <f>VLOOKUP(Table2[[#This Row],[STATE_CODE]],Table4[#All], 4, TRUE) * 1000000</f>
        <v>213573181265.82001</v>
      </c>
      <c r="G205">
        <f>Table2[[#This Row],[Percent of State total]]*Table2[[#This Row],[2009 State total]]</f>
        <v>1276595269.7255971</v>
      </c>
      <c r="H205" s="73">
        <f>Table2[[#This Row],[2010 State Total]]*Table2[[#This Row],[Percent of State total]]</f>
        <v>1265985860.8219302</v>
      </c>
    </row>
    <row r="206" spans="1:8">
      <c r="A206">
        <v>2008</v>
      </c>
      <c r="B206">
        <v>6</v>
      </c>
      <c r="C206">
        <v>115</v>
      </c>
      <c r="D206">
        <v>1.3690288400240635E-3</v>
      </c>
      <c r="E206">
        <f>VLOOKUP(Table2[[#This Row],[STATE_CODE]],Table4[#All], 3, TRUE) * 1000000</f>
        <v>215363000000</v>
      </c>
      <c r="F206">
        <f>VLOOKUP(Table2[[#This Row],[STATE_CODE]],Table4[#All], 4, TRUE) * 1000000</f>
        <v>213573181265.82001</v>
      </c>
      <c r="G206">
        <f>Table2[[#This Row],[Percent of State total]]*Table2[[#This Row],[2009 State total]]</f>
        <v>294838158.0741024</v>
      </c>
      <c r="H206" s="73">
        <f>Table2[[#This Row],[2010 State Total]]*Table2[[#This Row],[Percent of State total]]</f>
        <v>292387844.6085946</v>
      </c>
    </row>
    <row r="207" spans="1:8">
      <c r="A207">
        <v>2008</v>
      </c>
      <c r="B207">
        <v>8</v>
      </c>
      <c r="C207">
        <v>1</v>
      </c>
      <c r="D207">
        <v>9.5984138150034301E-2</v>
      </c>
      <c r="E207">
        <f>VLOOKUP(Table2[[#This Row],[STATE_CODE]],Table4[#All], 3, TRUE) * 1000000</f>
        <v>28618673741.799999</v>
      </c>
      <c r="F207">
        <f>VLOOKUP(Table2[[#This Row],[STATE_CODE]],Table4[#All], 4, TRUE) * 1000000</f>
        <v>29230023717.399998</v>
      </c>
      <c r="G207">
        <f>Table2[[#This Row],[Percent of State total]]*Table2[[#This Row],[2009 State total]]</f>
        <v>2746938734.1036901</v>
      </c>
      <c r="H207" s="73">
        <f>Table2[[#This Row],[2010 State Total]]*Table2[[#This Row],[Percent of State total]]</f>
        <v>2805618634.6197004</v>
      </c>
    </row>
    <row r="208" spans="1:8">
      <c r="A208">
        <v>2008</v>
      </c>
      <c r="B208">
        <v>8</v>
      </c>
      <c r="C208">
        <v>3</v>
      </c>
      <c r="D208">
        <v>3.8465649677985273E-3</v>
      </c>
      <c r="E208">
        <f>VLOOKUP(Table2[[#This Row],[STATE_CODE]],Table4[#All], 3, TRUE) * 1000000</f>
        <v>28618673741.799999</v>
      </c>
      <c r="F208">
        <f>VLOOKUP(Table2[[#This Row],[STATE_CODE]],Table4[#All], 4, TRUE) * 1000000</f>
        <v>29230023717.399998</v>
      </c>
      <c r="G208">
        <f>Table2[[#This Row],[Percent of State total]]*Table2[[#This Row],[2009 State total]]</f>
        <v>110083587.84006347</v>
      </c>
      <c r="H208" s="73">
        <f>Table2[[#This Row],[2010 State Total]]*Table2[[#This Row],[Percent of State total]]</f>
        <v>112435185.23927091</v>
      </c>
    </row>
    <row r="209" spans="1:8">
      <c r="A209">
        <v>2008</v>
      </c>
      <c r="B209">
        <v>8</v>
      </c>
      <c r="C209">
        <v>5</v>
      </c>
      <c r="D209">
        <v>9.2483198499779151E-2</v>
      </c>
      <c r="E209">
        <f>VLOOKUP(Table2[[#This Row],[STATE_CODE]],Table4[#All], 3, TRUE) * 1000000</f>
        <v>28618673741.799999</v>
      </c>
      <c r="F209">
        <f>VLOOKUP(Table2[[#This Row],[STATE_CODE]],Table4[#All], 4, TRUE) * 1000000</f>
        <v>29230023717.399998</v>
      </c>
      <c r="G209">
        <f>Table2[[#This Row],[Percent of State total]]*Table2[[#This Row],[2009 State total]]</f>
        <v>2646746484.4633069</v>
      </c>
      <c r="H209" s="73">
        <f>Table2[[#This Row],[2010 State Total]]*Table2[[#This Row],[Percent of State total]]</f>
        <v>2703286085.6095567</v>
      </c>
    </row>
    <row r="210" spans="1:8">
      <c r="A210">
        <v>2008</v>
      </c>
      <c r="B210">
        <v>8</v>
      </c>
      <c r="C210">
        <v>7</v>
      </c>
      <c r="D210">
        <v>3.3094480586730274E-3</v>
      </c>
      <c r="E210">
        <f>VLOOKUP(Table2[[#This Row],[STATE_CODE]],Table4[#All], 3, TRUE) * 1000000</f>
        <v>28618673741.799999</v>
      </c>
      <c r="F210">
        <f>VLOOKUP(Table2[[#This Row],[STATE_CODE]],Table4[#All], 4, TRUE) * 1000000</f>
        <v>29230023717.399998</v>
      </c>
      <c r="G210">
        <f>Table2[[#This Row],[Percent of State total]]*Table2[[#This Row],[2009 State total]]</f>
        <v>94712014.256596744</v>
      </c>
      <c r="H210" s="73">
        <f>Table2[[#This Row],[2010 State Total]]*Table2[[#This Row],[Percent of State total]]</f>
        <v>96735245.246515974</v>
      </c>
    </row>
    <row r="211" spans="1:8">
      <c r="A211">
        <v>2008</v>
      </c>
      <c r="B211">
        <v>8</v>
      </c>
      <c r="C211">
        <v>9</v>
      </c>
      <c r="D211">
        <v>1.7803977426981618E-3</v>
      </c>
      <c r="E211">
        <f>VLOOKUP(Table2[[#This Row],[STATE_CODE]],Table4[#All], 3, TRUE) * 1000000</f>
        <v>28618673741.799999</v>
      </c>
      <c r="F211">
        <f>VLOOKUP(Table2[[#This Row],[STATE_CODE]],Table4[#All], 4, TRUE) * 1000000</f>
        <v>29230023717.399998</v>
      </c>
      <c r="G211">
        <f>Table2[[#This Row],[Percent of State total]]*Table2[[#This Row],[2009 State total]]</f>
        <v>50952622.128915876</v>
      </c>
      <c r="H211" s="73">
        <f>Table2[[#This Row],[2010 State Total]]*Table2[[#This Row],[Percent of State total]]</f>
        <v>52041068.245472692</v>
      </c>
    </row>
    <row r="212" spans="1:8">
      <c r="A212">
        <v>2008</v>
      </c>
      <c r="B212">
        <v>8</v>
      </c>
      <c r="C212">
        <v>11</v>
      </c>
      <c r="D212">
        <v>1.5994607560236628E-3</v>
      </c>
      <c r="E212">
        <f>VLOOKUP(Table2[[#This Row],[STATE_CODE]],Table4[#All], 3, TRUE) * 1000000</f>
        <v>28618673741.799999</v>
      </c>
      <c r="F212">
        <f>VLOOKUP(Table2[[#This Row],[STATE_CODE]],Table4[#All], 4, TRUE) * 1000000</f>
        <v>29230023717.399998</v>
      </c>
      <c r="G212">
        <f>Table2[[#This Row],[Percent of State total]]*Table2[[#This Row],[2009 State total]]</f>
        <v>45774445.539453976</v>
      </c>
      <c r="H212" s="73">
        <f>Table2[[#This Row],[2010 State Total]]*Table2[[#This Row],[Percent of State total]]</f>
        <v>46752275.833622195</v>
      </c>
    </row>
    <row r="213" spans="1:8">
      <c r="A213">
        <v>2008</v>
      </c>
      <c r="B213">
        <v>8</v>
      </c>
      <c r="C213">
        <v>13</v>
      </c>
      <c r="D213">
        <v>3.8430838146069422E-2</v>
      </c>
      <c r="E213">
        <f>VLOOKUP(Table2[[#This Row],[STATE_CODE]],Table4[#All], 3, TRUE) * 1000000</f>
        <v>28618673741.799999</v>
      </c>
      <c r="F213">
        <f>VLOOKUP(Table2[[#This Row],[STATE_CODE]],Table4[#All], 4, TRUE) * 1000000</f>
        <v>29230023717.399998</v>
      </c>
      <c r="G213">
        <f>Table2[[#This Row],[Percent of State total]]*Table2[[#This Row],[2009 State total]]</f>
        <v>1099839618.5262828</v>
      </c>
      <c r="H213" s="73">
        <f>Table2[[#This Row],[2010 State Total]]*Table2[[#This Row],[Percent of State total]]</f>
        <v>1123334310.4891698</v>
      </c>
    </row>
    <row r="214" spans="1:8">
      <c r="A214">
        <v>2008</v>
      </c>
      <c r="B214">
        <v>8</v>
      </c>
      <c r="C214">
        <v>14</v>
      </c>
      <c r="D214">
        <v>1.4519481579164321E-2</v>
      </c>
      <c r="E214">
        <f>VLOOKUP(Table2[[#This Row],[STATE_CODE]],Table4[#All], 3, TRUE) * 1000000</f>
        <v>28618673741.799999</v>
      </c>
      <c r="F214">
        <f>VLOOKUP(Table2[[#This Row],[STATE_CODE]],Table4[#All], 4, TRUE) * 1000000</f>
        <v>29230023717.399998</v>
      </c>
      <c r="G214">
        <f>Table2[[#This Row],[Percent of State total]]*Table2[[#This Row],[2009 State total]]</f>
        <v>415528306.21417874</v>
      </c>
      <c r="H214" s="73">
        <f>Table2[[#This Row],[2010 State Total]]*Table2[[#This Row],[Percent of State total]]</f>
        <v>424404790.92332548</v>
      </c>
    </row>
    <row r="215" spans="1:8">
      <c r="A215">
        <v>2008</v>
      </c>
      <c r="B215">
        <v>8</v>
      </c>
      <c r="C215">
        <v>15</v>
      </c>
      <c r="D215">
        <v>3.5662231117147632E-3</v>
      </c>
      <c r="E215">
        <f>VLOOKUP(Table2[[#This Row],[STATE_CODE]],Table4[#All], 3, TRUE) * 1000000</f>
        <v>28618673741.799999</v>
      </c>
      <c r="F215">
        <f>VLOOKUP(Table2[[#This Row],[STATE_CODE]],Table4[#All], 4, TRUE) * 1000000</f>
        <v>29230023717.399998</v>
      </c>
      <c r="G215">
        <f>Table2[[#This Row],[Percent of State total]]*Table2[[#This Row],[2009 State total]]</f>
        <v>102060575.72463158</v>
      </c>
      <c r="H215" s="73">
        <f>Table2[[#This Row],[2010 State Total]]*Table2[[#This Row],[Percent of State total]]</f>
        <v>104240786.13696255</v>
      </c>
    </row>
    <row r="216" spans="1:8">
      <c r="A216">
        <v>2008</v>
      </c>
      <c r="B216">
        <v>8</v>
      </c>
      <c r="C216">
        <v>17</v>
      </c>
      <c r="D216">
        <v>1.7379005438904625E-3</v>
      </c>
      <c r="E216">
        <f>VLOOKUP(Table2[[#This Row],[STATE_CODE]],Table4[#All], 3, TRUE) * 1000000</f>
        <v>28618673741.799999</v>
      </c>
      <c r="F216">
        <f>VLOOKUP(Table2[[#This Row],[STATE_CODE]],Table4[#All], 4, TRUE) * 1000000</f>
        <v>29230023717.399998</v>
      </c>
      <c r="G216">
        <f>Table2[[#This Row],[Percent of State total]]*Table2[[#This Row],[2009 State total]]</f>
        <v>49736408.661297917</v>
      </c>
      <c r="H216" s="73">
        <f>Table2[[#This Row],[2010 State Total]]*Table2[[#This Row],[Percent of State total]]</f>
        <v>50798874.116400577</v>
      </c>
    </row>
    <row r="217" spans="1:8">
      <c r="A217">
        <v>2008</v>
      </c>
      <c r="B217">
        <v>8</v>
      </c>
      <c r="C217">
        <v>19</v>
      </c>
      <c r="D217">
        <v>1.5339215486364603E-2</v>
      </c>
      <c r="E217">
        <f>VLOOKUP(Table2[[#This Row],[STATE_CODE]],Table4[#All], 3, TRUE) * 1000000</f>
        <v>28618673741.799999</v>
      </c>
      <c r="F217">
        <f>VLOOKUP(Table2[[#This Row],[STATE_CODE]],Table4[#All], 4, TRUE) * 1000000</f>
        <v>29230023717.399998</v>
      </c>
      <c r="G217">
        <f>Table2[[#This Row],[Percent of State total]]*Table2[[#This Row],[2009 State total]]</f>
        <v>438988003.45943457</v>
      </c>
      <c r="H217" s="73">
        <f>Table2[[#This Row],[2010 State Total]]*Table2[[#This Row],[Percent of State total]]</f>
        <v>448365632.47274667</v>
      </c>
    </row>
    <row r="218" spans="1:8">
      <c r="A218">
        <v>2008</v>
      </c>
      <c r="B218">
        <v>8</v>
      </c>
      <c r="C218">
        <v>21</v>
      </c>
      <c r="D218">
        <v>1.2520307124389866E-3</v>
      </c>
      <c r="E218">
        <f>VLOOKUP(Table2[[#This Row],[STATE_CODE]],Table4[#All], 3, TRUE) * 1000000</f>
        <v>28618673741.799999</v>
      </c>
      <c r="F218">
        <f>VLOOKUP(Table2[[#This Row],[STATE_CODE]],Table4[#All], 4, TRUE) * 1000000</f>
        <v>29230023717.399998</v>
      </c>
      <c r="G218">
        <f>Table2[[#This Row],[Percent of State total]]*Table2[[#This Row],[2009 State total]]</f>
        <v>35831458.474004775</v>
      </c>
      <c r="H218" s="73">
        <f>Table2[[#This Row],[2010 State Total]]*Table2[[#This Row],[Percent of State total]]</f>
        <v>36596887.419504791</v>
      </c>
    </row>
    <row r="219" spans="1:8">
      <c r="A219">
        <v>2008</v>
      </c>
      <c r="B219">
        <v>8</v>
      </c>
      <c r="C219">
        <v>23</v>
      </c>
      <c r="D219">
        <v>1.4137504322307552E-3</v>
      </c>
      <c r="E219">
        <f>VLOOKUP(Table2[[#This Row],[STATE_CODE]],Table4[#All], 3, TRUE) * 1000000</f>
        <v>28618673741.799999</v>
      </c>
      <c r="F219">
        <f>VLOOKUP(Table2[[#This Row],[STATE_CODE]],Table4[#All], 4, TRUE) * 1000000</f>
        <v>29230023717.399998</v>
      </c>
      <c r="G219">
        <f>Table2[[#This Row],[Percent of State total]]*Table2[[#This Row],[2009 State total]]</f>
        <v>40459662.372340709</v>
      </c>
      <c r="H219" s="73">
        <f>Table2[[#This Row],[2010 State Total]]*Table2[[#This Row],[Percent of State total]]</f>
        <v>41323958.664589472</v>
      </c>
    </row>
    <row r="220" spans="1:8">
      <c r="A220">
        <v>2008</v>
      </c>
      <c r="B220">
        <v>8</v>
      </c>
      <c r="C220">
        <v>29</v>
      </c>
      <c r="D220">
        <v>3.9015760671488667E-3</v>
      </c>
      <c r="E220">
        <f>VLOOKUP(Table2[[#This Row],[STATE_CODE]],Table4[#All], 3, TRUE) * 1000000</f>
        <v>28618673741.799999</v>
      </c>
      <c r="F220">
        <f>VLOOKUP(Table2[[#This Row],[STATE_CODE]],Table4[#All], 4, TRUE) * 1000000</f>
        <v>29230023717.399998</v>
      </c>
      <c r="G220">
        <f>Table2[[#This Row],[Percent of State total]]*Table2[[#This Row],[2009 State total]]</f>
        <v>111657932.54454859</v>
      </c>
      <c r="H220" s="73">
        <f>Table2[[#This Row],[2010 State Total]]*Table2[[#This Row],[Percent of State total]]</f>
        <v>114043160.97800158</v>
      </c>
    </row>
    <row r="221" spans="1:8">
      <c r="A221">
        <v>2008</v>
      </c>
      <c r="B221">
        <v>8</v>
      </c>
      <c r="C221">
        <v>31</v>
      </c>
      <c r="D221">
        <v>0.12781004605093704</v>
      </c>
      <c r="E221">
        <f>VLOOKUP(Table2[[#This Row],[STATE_CODE]],Table4[#All], 3, TRUE) * 1000000</f>
        <v>28618673741.799999</v>
      </c>
      <c r="F221">
        <f>VLOOKUP(Table2[[#This Row],[STATE_CODE]],Table4[#All], 4, TRUE) * 1000000</f>
        <v>29230023717.399998</v>
      </c>
      <c r="G221">
        <f>Table2[[#This Row],[Percent of State total]]*Table2[[#This Row],[2009 State total]]</f>
        <v>3657754008.8562007</v>
      </c>
      <c r="H221" s="73">
        <f>Table2[[#This Row],[2010 State Total]]*Table2[[#This Row],[Percent of State total]]</f>
        <v>3735890677.3908758</v>
      </c>
    </row>
    <row r="222" spans="1:8">
      <c r="A222">
        <v>2008</v>
      </c>
      <c r="B222">
        <v>8</v>
      </c>
      <c r="C222">
        <v>33</v>
      </c>
      <c r="D222">
        <v>8.6172118175454715E-4</v>
      </c>
      <c r="E222">
        <f>VLOOKUP(Table2[[#This Row],[STATE_CODE]],Table4[#All], 3, TRUE) * 1000000</f>
        <v>28618673741.799999</v>
      </c>
      <c r="F222">
        <f>VLOOKUP(Table2[[#This Row],[STATE_CODE]],Table4[#All], 4, TRUE) * 1000000</f>
        <v>29230023717.399998</v>
      </c>
      <c r="G222">
        <f>Table2[[#This Row],[Percent of State total]]*Table2[[#This Row],[2009 State total]]</f>
        <v>24661317.357031722</v>
      </c>
      <c r="H222" s="73">
        <f>Table2[[#This Row],[2010 State Total]]*Table2[[#This Row],[Percent of State total]]</f>
        <v>25188130.580471367</v>
      </c>
    </row>
    <row r="223" spans="1:8">
      <c r="A223">
        <v>2008</v>
      </c>
      <c r="B223">
        <v>8</v>
      </c>
      <c r="C223">
        <v>35</v>
      </c>
      <c r="D223">
        <v>6.0565262473859467E-2</v>
      </c>
      <c r="E223">
        <f>VLOOKUP(Table2[[#This Row],[STATE_CODE]],Table4[#All], 3, TRUE) * 1000000</f>
        <v>28618673741.799999</v>
      </c>
      <c r="F223">
        <f>VLOOKUP(Table2[[#This Row],[STATE_CODE]],Table4[#All], 4, TRUE) * 1000000</f>
        <v>29230023717.399998</v>
      </c>
      <c r="G223">
        <f>Table2[[#This Row],[Percent of State total]]*Table2[[#This Row],[2009 State total]]</f>
        <v>1733297486.8258667</v>
      </c>
      <c r="H223" s="73">
        <f>Table2[[#This Row],[2010 State Total]]*Table2[[#This Row],[Percent of State total]]</f>
        <v>1770324058.5614684</v>
      </c>
    </row>
    <row r="224" spans="1:8">
      <c r="A224">
        <v>2008</v>
      </c>
      <c r="B224">
        <v>8</v>
      </c>
      <c r="C224">
        <v>37</v>
      </c>
      <c r="D224">
        <v>1.850853908639916E-2</v>
      </c>
      <c r="E224">
        <f>VLOOKUP(Table2[[#This Row],[STATE_CODE]],Table4[#All], 3, TRUE) * 1000000</f>
        <v>28618673741.799999</v>
      </c>
      <c r="F224">
        <f>VLOOKUP(Table2[[#This Row],[STATE_CODE]],Table4[#All], 4, TRUE) * 1000000</f>
        <v>29230023717.399998</v>
      </c>
      <c r="G224">
        <f>Table2[[#This Row],[Percent of State total]]*Table2[[#This Row],[2009 State total]]</f>
        <v>529689841.55101055</v>
      </c>
      <c r="H224" s="73">
        <f>Table2[[#This Row],[2010 State Total]]*Table2[[#This Row],[Percent of State total]]</f>
        <v>541005036.46987236</v>
      </c>
    </row>
    <row r="225" spans="1:8">
      <c r="A225">
        <v>2008</v>
      </c>
      <c r="B225">
        <v>8</v>
      </c>
      <c r="C225">
        <v>39</v>
      </c>
      <c r="D225">
        <v>4.2192508223412211E-3</v>
      </c>
      <c r="E225">
        <f>VLOOKUP(Table2[[#This Row],[STATE_CODE]],Table4[#All], 3, TRUE) * 1000000</f>
        <v>28618673741.799999</v>
      </c>
      <c r="F225">
        <f>VLOOKUP(Table2[[#This Row],[STATE_CODE]],Table4[#All], 4, TRUE) * 1000000</f>
        <v>29230023717.399998</v>
      </c>
      <c r="G225">
        <f>Table2[[#This Row],[Percent of State total]]*Table2[[#This Row],[2009 State total]]</f>
        <v>120749362.71940476</v>
      </c>
      <c r="H225" s="73">
        <f>Table2[[#This Row],[2010 State Total]]*Table2[[#This Row],[Percent of State total]]</f>
        <v>123328801.60669334</v>
      </c>
    </row>
    <row r="226" spans="1:8">
      <c r="A226">
        <v>2008</v>
      </c>
      <c r="B226">
        <v>8</v>
      </c>
      <c r="C226">
        <v>41</v>
      </c>
      <c r="D226">
        <v>0.1012603033544936</v>
      </c>
      <c r="E226">
        <f>VLOOKUP(Table2[[#This Row],[STATE_CODE]],Table4[#All], 3, TRUE) * 1000000</f>
        <v>28618673741.799999</v>
      </c>
      <c r="F226">
        <f>VLOOKUP(Table2[[#This Row],[STATE_CODE]],Table4[#All], 4, TRUE) * 1000000</f>
        <v>29230023717.399998</v>
      </c>
      <c r="G226">
        <f>Table2[[#This Row],[Percent of State total]]*Table2[[#This Row],[2009 State total]]</f>
        <v>2897935584.6979485</v>
      </c>
      <c r="H226" s="73">
        <f>Table2[[#This Row],[2010 State Total]]*Table2[[#This Row],[Percent of State total]]</f>
        <v>2959841068.6829662</v>
      </c>
    </row>
    <row r="227" spans="1:8">
      <c r="A227">
        <v>2008</v>
      </c>
      <c r="B227">
        <v>8</v>
      </c>
      <c r="C227">
        <v>43</v>
      </c>
      <c r="D227">
        <v>5.5925418940018738E-3</v>
      </c>
      <c r="E227">
        <f>VLOOKUP(Table2[[#This Row],[STATE_CODE]],Table4[#All], 3, TRUE) * 1000000</f>
        <v>28618673741.799999</v>
      </c>
      <c r="F227">
        <f>VLOOKUP(Table2[[#This Row],[STATE_CODE]],Table4[#All], 4, TRUE) * 1000000</f>
        <v>29230023717.399998</v>
      </c>
      <c r="G227">
        <f>Table2[[#This Row],[Percent of State total]]*Table2[[#This Row],[2009 State total]]</f>
        <v>160051131.85178787</v>
      </c>
      <c r="H227" s="73">
        <f>Table2[[#This Row],[2010 State Total]]*Table2[[#This Row],[Percent of State total]]</f>
        <v>163470132.20222786</v>
      </c>
    </row>
    <row r="228" spans="1:8">
      <c r="A228">
        <v>2008</v>
      </c>
      <c r="B228">
        <v>8</v>
      </c>
      <c r="C228">
        <v>45</v>
      </c>
      <c r="D228">
        <v>2.344528121496308E-2</v>
      </c>
      <c r="E228">
        <f>VLOOKUP(Table2[[#This Row],[STATE_CODE]],Table4[#All], 3, TRUE) * 1000000</f>
        <v>28618673741.799999</v>
      </c>
      <c r="F228">
        <f>VLOOKUP(Table2[[#This Row],[STATE_CODE]],Table4[#All], 4, TRUE) * 1000000</f>
        <v>29230023717.399998</v>
      </c>
      <c r="G228">
        <f>Table2[[#This Row],[Percent of State total]]*Table2[[#This Row],[2009 State total]]</f>
        <v>670972853.8757807</v>
      </c>
      <c r="H228" s="73">
        <f>Table2[[#This Row],[2010 State Total]]*Table2[[#This Row],[Percent of State total]]</f>
        <v>685306125.97448349</v>
      </c>
    </row>
    <row r="229" spans="1:8">
      <c r="A229">
        <v>2008</v>
      </c>
      <c r="B229">
        <v>8</v>
      </c>
      <c r="C229">
        <v>49</v>
      </c>
      <c r="D229">
        <v>7.3751106872274111E-3</v>
      </c>
      <c r="E229">
        <f>VLOOKUP(Table2[[#This Row],[STATE_CODE]],Table4[#All], 3, TRUE) * 1000000</f>
        <v>28618673741.799999</v>
      </c>
      <c r="F229">
        <f>VLOOKUP(Table2[[#This Row],[STATE_CODE]],Table4[#All], 4, TRUE) * 1000000</f>
        <v>29230023717.399998</v>
      </c>
      <c r="G229">
        <f>Table2[[#This Row],[Percent of State total]]*Table2[[#This Row],[2009 State total]]</f>
        <v>211065886.56742367</v>
      </c>
      <c r="H229" s="73">
        <f>Table2[[#This Row],[2010 State Total]]*Table2[[#This Row],[Percent of State total]]</f>
        <v>215574660.30610743</v>
      </c>
    </row>
    <row r="230" spans="1:8">
      <c r="A230">
        <v>2008</v>
      </c>
      <c r="B230">
        <v>8</v>
      </c>
      <c r="C230">
        <v>51</v>
      </c>
      <c r="D230">
        <v>3.0193823250274383E-3</v>
      </c>
      <c r="E230">
        <f>VLOOKUP(Table2[[#This Row],[STATE_CODE]],Table4[#All], 3, TRUE) * 1000000</f>
        <v>28618673741.799999</v>
      </c>
      <c r="F230">
        <f>VLOOKUP(Table2[[#This Row],[STATE_CODE]],Table4[#All], 4, TRUE) * 1000000</f>
        <v>29230023717.399998</v>
      </c>
      <c r="G230">
        <f>Table2[[#This Row],[Percent of State total]]*Table2[[#This Row],[2009 State total]]</f>
        <v>86410717.661717772</v>
      </c>
      <c r="H230" s="73">
        <f>Table2[[#This Row],[2010 State Total]]*Table2[[#This Row],[Percent of State total]]</f>
        <v>88256616.972450376</v>
      </c>
    </row>
    <row r="231" spans="1:8">
      <c r="A231">
        <v>2008</v>
      </c>
      <c r="B231">
        <v>8</v>
      </c>
      <c r="C231">
        <v>55</v>
      </c>
      <c r="D231">
        <v>5.3572939469884321E-3</v>
      </c>
      <c r="E231">
        <f>VLOOKUP(Table2[[#This Row],[STATE_CODE]],Table4[#All], 3, TRUE) * 1000000</f>
        <v>28618673741.799999</v>
      </c>
      <c r="F231">
        <f>VLOOKUP(Table2[[#This Row],[STATE_CODE]],Table4[#All], 4, TRUE) * 1000000</f>
        <v>29230023717.399998</v>
      </c>
      <c r="G231">
        <f>Table2[[#This Row],[Percent of State total]]*Table2[[#This Row],[2009 State total]]</f>
        <v>153318647.60778192</v>
      </c>
      <c r="H231" s="73">
        <f>Table2[[#This Row],[2010 State Total]]*Table2[[#This Row],[Percent of State total]]</f>
        <v>156593829.13155532</v>
      </c>
    </row>
    <row r="232" spans="1:8">
      <c r="A232">
        <v>2008</v>
      </c>
      <c r="B232">
        <v>8</v>
      </c>
      <c r="C232">
        <v>57</v>
      </c>
      <c r="D232">
        <v>1.0451774296859842E-4</v>
      </c>
      <c r="E232">
        <f>VLOOKUP(Table2[[#This Row],[STATE_CODE]],Table4[#All], 3, TRUE) * 1000000</f>
        <v>28618673741.799999</v>
      </c>
      <c r="F232">
        <f>VLOOKUP(Table2[[#This Row],[STATE_CODE]],Table4[#All], 4, TRUE) * 1000000</f>
        <v>29230023717.399998</v>
      </c>
      <c r="G232">
        <f>Table2[[#This Row],[Percent of State total]]*Table2[[#This Row],[2009 State total]]</f>
        <v>2991159.1862476291</v>
      </c>
      <c r="H232" s="73">
        <f>Table2[[#This Row],[2010 State Total]]*Table2[[#This Row],[Percent of State total]]</f>
        <v>3055056.1058612484</v>
      </c>
    </row>
    <row r="233" spans="1:8">
      <c r="A233">
        <v>2008</v>
      </c>
      <c r="B233">
        <v>8</v>
      </c>
      <c r="C233">
        <v>59</v>
      </c>
      <c r="D233">
        <v>0.1008251813144857</v>
      </c>
      <c r="E233">
        <f>VLOOKUP(Table2[[#This Row],[STATE_CODE]],Table4[#All], 3, TRUE) * 1000000</f>
        <v>28618673741.799999</v>
      </c>
      <c r="F233">
        <f>VLOOKUP(Table2[[#This Row],[STATE_CODE]],Table4[#All], 4, TRUE) * 1000000</f>
        <v>29230023717.399998</v>
      </c>
      <c r="G233">
        <f>Table2[[#This Row],[Percent of State total]]*Table2[[#This Row],[2009 State total]]</f>
        <v>2885482968.9970961</v>
      </c>
      <c r="H233" s="73">
        <f>Table2[[#This Row],[2010 State Total]]*Table2[[#This Row],[Percent of State total]]</f>
        <v>2947122441.1335721</v>
      </c>
    </row>
    <row r="234" spans="1:8">
      <c r="A234">
        <v>2008</v>
      </c>
      <c r="B234">
        <v>8</v>
      </c>
      <c r="C234">
        <v>61</v>
      </c>
      <c r="D234">
        <v>9.4432643244255984E-4</v>
      </c>
      <c r="E234">
        <f>VLOOKUP(Table2[[#This Row],[STATE_CODE]],Table4[#All], 3, TRUE) * 1000000</f>
        <v>28618673741.799999</v>
      </c>
      <c r="F234">
        <f>VLOOKUP(Table2[[#This Row],[STATE_CODE]],Table4[#All], 4, TRUE) * 1000000</f>
        <v>29230023717.399998</v>
      </c>
      <c r="G234">
        <f>Table2[[#This Row],[Percent of State total]]*Table2[[#This Row],[2009 State total]]</f>
        <v>27025370.075831559</v>
      </c>
      <c r="H234" s="73">
        <f>Table2[[#This Row],[2010 State Total]]*Table2[[#This Row],[Percent of State total]]</f>
        <v>27602684.017263751</v>
      </c>
    </row>
    <row r="235" spans="1:8">
      <c r="A235">
        <v>2008</v>
      </c>
      <c r="B235">
        <v>8</v>
      </c>
      <c r="C235">
        <v>63</v>
      </c>
      <c r="D235">
        <v>7.9363631848926933E-3</v>
      </c>
      <c r="E235">
        <f>VLOOKUP(Table2[[#This Row],[STATE_CODE]],Table4[#All], 3, TRUE) * 1000000</f>
        <v>28618673741.799999</v>
      </c>
      <c r="F235">
        <f>VLOOKUP(Table2[[#This Row],[STATE_CODE]],Table4[#All], 4, TRUE) * 1000000</f>
        <v>29230023717.399998</v>
      </c>
      <c r="G235">
        <f>Table2[[#This Row],[Percent of State total]]*Table2[[#This Row],[2009 State total]]</f>
        <v>227128188.68487674</v>
      </c>
      <c r="H235" s="73">
        <f>Table2[[#This Row],[2010 State Total]]*Table2[[#This Row],[Percent of State total]]</f>
        <v>231980084.12431359</v>
      </c>
    </row>
    <row r="236" spans="1:8">
      <c r="A236">
        <v>2008</v>
      </c>
      <c r="B236">
        <v>8</v>
      </c>
      <c r="C236">
        <v>65</v>
      </c>
      <c r="D236">
        <v>5.5645437686505442E-4</v>
      </c>
      <c r="E236">
        <f>VLOOKUP(Table2[[#This Row],[STATE_CODE]],Table4[#All], 3, TRUE) * 1000000</f>
        <v>28618673741.799999</v>
      </c>
      <c r="F236">
        <f>VLOOKUP(Table2[[#This Row],[STATE_CODE]],Table4[#All], 4, TRUE) * 1000000</f>
        <v>29230023717.399998</v>
      </c>
      <c r="G236">
        <f>Table2[[#This Row],[Percent of State total]]*Table2[[#This Row],[2009 State total]]</f>
        <v>15924986.263697613</v>
      </c>
      <c r="H236" s="73">
        <f>Table2[[#This Row],[2010 State Total]]*Table2[[#This Row],[Percent of State total]]</f>
        <v>16265174.633416576</v>
      </c>
    </row>
    <row r="237" spans="1:8">
      <c r="A237">
        <v>2008</v>
      </c>
      <c r="B237">
        <v>8</v>
      </c>
      <c r="C237">
        <v>67</v>
      </c>
      <c r="D237">
        <v>1.136377289473723E-2</v>
      </c>
      <c r="E237">
        <f>VLOOKUP(Table2[[#This Row],[STATE_CODE]],Table4[#All], 3, TRUE) * 1000000</f>
        <v>28618673741.799999</v>
      </c>
      <c r="F237">
        <f>VLOOKUP(Table2[[#This Row],[STATE_CODE]],Table4[#All], 4, TRUE) * 1000000</f>
        <v>29230023717.399998</v>
      </c>
      <c r="G237">
        <f>Table2[[#This Row],[Percent of State total]]*Table2[[#This Row],[2009 State total]]</f>
        <v>325216108.95039493</v>
      </c>
      <c r="H237" s="73">
        <f>Table2[[#This Row],[2010 State Total]]*Table2[[#This Row],[Percent of State total]]</f>
        <v>332163351.23231643</v>
      </c>
    </row>
    <row r="238" spans="1:8">
      <c r="A238">
        <v>2008</v>
      </c>
      <c r="B238">
        <v>8</v>
      </c>
      <c r="C238">
        <v>69</v>
      </c>
      <c r="D238">
        <v>4.3599057756890346E-2</v>
      </c>
      <c r="E238">
        <f>VLOOKUP(Table2[[#This Row],[STATE_CODE]],Table4[#All], 3, TRUE) * 1000000</f>
        <v>28618673741.799999</v>
      </c>
      <c r="F238">
        <f>VLOOKUP(Table2[[#This Row],[STATE_CODE]],Table4[#All], 4, TRUE) * 1000000</f>
        <v>29230023717.399998</v>
      </c>
      <c r="G238">
        <f>Table2[[#This Row],[Percent of State total]]*Table2[[#This Row],[2009 State total]]</f>
        <v>1247747209.3943393</v>
      </c>
      <c r="H238" s="73">
        <f>Table2[[#This Row],[2010 State Total]]*Table2[[#This Row],[Percent of State total]]</f>
        <v>1274401492.2901971</v>
      </c>
    </row>
    <row r="239" spans="1:8">
      <c r="A239">
        <v>2008</v>
      </c>
      <c r="B239">
        <v>8</v>
      </c>
      <c r="C239">
        <v>71</v>
      </c>
      <c r="D239">
        <v>5.1494951667740213E-3</v>
      </c>
      <c r="E239">
        <f>VLOOKUP(Table2[[#This Row],[STATE_CODE]],Table4[#All], 3, TRUE) * 1000000</f>
        <v>28618673741.799999</v>
      </c>
      <c r="F239">
        <f>VLOOKUP(Table2[[#This Row],[STATE_CODE]],Table4[#All], 4, TRUE) * 1000000</f>
        <v>29230023717.399998</v>
      </c>
      <c r="G239">
        <f>Table2[[#This Row],[Percent of State total]]*Table2[[#This Row],[2009 State total]]</f>
        <v>147371722.11288169</v>
      </c>
      <c r="H239" s="73">
        <f>Table2[[#This Row],[2010 State Total]]*Table2[[#This Row],[Percent of State total]]</f>
        <v>150519865.85744131</v>
      </c>
    </row>
    <row r="240" spans="1:8">
      <c r="A240">
        <v>2008</v>
      </c>
      <c r="B240">
        <v>8</v>
      </c>
      <c r="C240">
        <v>73</v>
      </c>
      <c r="D240">
        <v>5.0874026260174362E-3</v>
      </c>
      <c r="E240">
        <f>VLOOKUP(Table2[[#This Row],[STATE_CODE]],Table4[#All], 3, TRUE) * 1000000</f>
        <v>28618673741.799999</v>
      </c>
      <c r="F240">
        <f>VLOOKUP(Table2[[#This Row],[STATE_CODE]],Table4[#All], 4, TRUE) * 1000000</f>
        <v>29230023717.399998</v>
      </c>
      <c r="G240">
        <f>Table2[[#This Row],[Percent of State total]]*Table2[[#This Row],[2009 State total]]</f>
        <v>145594715.94716957</v>
      </c>
      <c r="H240" s="73">
        <f>Table2[[#This Row],[2010 State Total]]*Table2[[#This Row],[Percent of State total]]</f>
        <v>148704899.41845268</v>
      </c>
    </row>
    <row r="241" spans="1:8">
      <c r="A241">
        <v>2008</v>
      </c>
      <c r="B241">
        <v>8</v>
      </c>
      <c r="C241">
        <v>75</v>
      </c>
      <c r="D241">
        <v>5.0289510559569347E-3</v>
      </c>
      <c r="E241">
        <f>VLOOKUP(Table2[[#This Row],[STATE_CODE]],Table4[#All], 3, TRUE) * 1000000</f>
        <v>28618673741.799999</v>
      </c>
      <c r="F241">
        <f>VLOOKUP(Table2[[#This Row],[STATE_CODE]],Table4[#All], 4, TRUE) * 1000000</f>
        <v>29230023717.399998</v>
      </c>
      <c r="G241">
        <f>Table2[[#This Row],[Percent of State total]]*Table2[[#This Row],[2009 State total]]</f>
        <v>143921909.53391209</v>
      </c>
      <c r="H241" s="73">
        <f>Table2[[#This Row],[2010 State Total]]*Table2[[#This Row],[Percent of State total]]</f>
        <v>146996358.63926497</v>
      </c>
    </row>
    <row r="242" spans="1:8">
      <c r="A242">
        <v>2008</v>
      </c>
      <c r="B242">
        <v>8</v>
      </c>
      <c r="C242">
        <v>77</v>
      </c>
      <c r="D242">
        <v>2.6246339130107425E-2</v>
      </c>
      <c r="E242">
        <f>VLOOKUP(Table2[[#This Row],[STATE_CODE]],Table4[#All], 3, TRUE) * 1000000</f>
        <v>28618673741.799999</v>
      </c>
      <c r="F242">
        <f>VLOOKUP(Table2[[#This Row],[STATE_CODE]],Table4[#All], 4, TRUE) * 1000000</f>
        <v>29230023717.399998</v>
      </c>
      <c r="G242">
        <f>Table2[[#This Row],[Percent of State total]]*Table2[[#This Row],[2009 State total]]</f>
        <v>751135416.48118317</v>
      </c>
      <c r="H242" s="73">
        <f>Table2[[#This Row],[2010 State Total]]*Table2[[#This Row],[Percent of State total]]</f>
        <v>767181115.26796365</v>
      </c>
    </row>
    <row r="243" spans="1:8">
      <c r="A243">
        <v>2008</v>
      </c>
      <c r="B243">
        <v>8</v>
      </c>
      <c r="C243">
        <v>79</v>
      </c>
      <c r="D243">
        <v>8.3809118032387986E-4</v>
      </c>
      <c r="E243">
        <f>VLOOKUP(Table2[[#This Row],[STATE_CODE]],Table4[#All], 3, TRUE) * 1000000</f>
        <v>28618673741.799999</v>
      </c>
      <c r="F243">
        <f>VLOOKUP(Table2[[#This Row],[STATE_CODE]],Table4[#All], 4, TRUE) * 1000000</f>
        <v>29230023717.399998</v>
      </c>
      <c r="G243">
        <f>Table2[[#This Row],[Percent of State total]]*Table2[[#This Row],[2009 State total]]</f>
        <v>23985058.055569191</v>
      </c>
      <c r="H243" s="73">
        <f>Table2[[#This Row],[2010 State Total]]*Table2[[#This Row],[Percent of State total]]</f>
        <v>24497425.078210767</v>
      </c>
    </row>
    <row r="244" spans="1:8">
      <c r="A244">
        <v>2008</v>
      </c>
      <c r="B244">
        <v>8</v>
      </c>
      <c r="C244">
        <v>81</v>
      </c>
      <c r="D244">
        <v>2.3041828897809834E-3</v>
      </c>
      <c r="E244">
        <f>VLOOKUP(Table2[[#This Row],[STATE_CODE]],Table4[#All], 3, TRUE) * 1000000</f>
        <v>28618673741.799999</v>
      </c>
      <c r="F244">
        <f>VLOOKUP(Table2[[#This Row],[STATE_CODE]],Table4[#All], 4, TRUE) * 1000000</f>
        <v>29230023717.399998</v>
      </c>
      <c r="G244">
        <f>Table2[[#This Row],[Percent of State total]]*Table2[[#This Row],[2009 State total]]</f>
        <v>65942658.36407987</v>
      </c>
      <c r="H244" s="73">
        <f>Table2[[#This Row],[2010 State Total]]*Table2[[#This Row],[Percent of State total]]</f>
        <v>67351320.517525405</v>
      </c>
    </row>
    <row r="245" spans="1:8">
      <c r="A245">
        <v>2008</v>
      </c>
      <c r="B245">
        <v>8</v>
      </c>
      <c r="C245">
        <v>83</v>
      </c>
      <c r="D245">
        <v>6.4346542267009442E-3</v>
      </c>
      <c r="E245">
        <f>VLOOKUP(Table2[[#This Row],[STATE_CODE]],Table4[#All], 3, TRUE) * 1000000</f>
        <v>28618673741.799999</v>
      </c>
      <c r="F245">
        <f>VLOOKUP(Table2[[#This Row],[STATE_CODE]],Table4[#All], 4, TRUE) * 1000000</f>
        <v>29230023717.399998</v>
      </c>
      <c r="G245">
        <f>Table2[[#This Row],[Percent of State total]]*Table2[[#This Row],[2009 State total]]</f>
        <v>184151269.95524868</v>
      </c>
      <c r="H245" s="73">
        <f>Table2[[#This Row],[2010 State Total]]*Table2[[#This Row],[Percent of State total]]</f>
        <v>188085095.65973675</v>
      </c>
    </row>
    <row r="246" spans="1:8">
      <c r="A246">
        <v>2008</v>
      </c>
      <c r="B246">
        <v>8</v>
      </c>
      <c r="C246">
        <v>85</v>
      </c>
      <c r="D246">
        <v>6.1684849190655798E-3</v>
      </c>
      <c r="E246">
        <f>VLOOKUP(Table2[[#This Row],[STATE_CODE]],Table4[#All], 3, TRUE) * 1000000</f>
        <v>28618673741.799999</v>
      </c>
      <c r="F246">
        <f>VLOOKUP(Table2[[#This Row],[STATE_CODE]],Table4[#All], 4, TRUE) * 1000000</f>
        <v>29230023717.399998</v>
      </c>
      <c r="G246">
        <f>Table2[[#This Row],[Percent of State total]]*Table2[[#This Row],[2009 State total]]</f>
        <v>176533857.37995142</v>
      </c>
      <c r="H246" s="73">
        <f>Table2[[#This Row],[2010 State Total]]*Table2[[#This Row],[Percent of State total]]</f>
        <v>180304960.48471111</v>
      </c>
    </row>
    <row r="247" spans="1:8">
      <c r="A247">
        <v>2008</v>
      </c>
      <c r="B247">
        <v>8</v>
      </c>
      <c r="C247">
        <v>87</v>
      </c>
      <c r="D247">
        <v>7.5102673807636005E-3</v>
      </c>
      <c r="E247">
        <f>VLOOKUP(Table2[[#This Row],[STATE_CODE]],Table4[#All], 3, TRUE) * 1000000</f>
        <v>28618673741.799999</v>
      </c>
      <c r="F247">
        <f>VLOOKUP(Table2[[#This Row],[STATE_CODE]],Table4[#All], 4, TRUE) * 1000000</f>
        <v>29230023717.399998</v>
      </c>
      <c r="G247">
        <f>Table2[[#This Row],[Percent of State total]]*Table2[[#This Row],[2009 State total]]</f>
        <v>214933891.88375631</v>
      </c>
      <c r="H247" s="73">
        <f>Table2[[#This Row],[2010 State Total]]*Table2[[#This Row],[Percent of State total]]</f>
        <v>219525293.6637356</v>
      </c>
    </row>
    <row r="248" spans="1:8">
      <c r="A248">
        <v>2008</v>
      </c>
      <c r="B248">
        <v>8</v>
      </c>
      <c r="C248">
        <v>89</v>
      </c>
      <c r="D248">
        <v>3.115480183853137E-3</v>
      </c>
      <c r="E248">
        <f>VLOOKUP(Table2[[#This Row],[STATE_CODE]],Table4[#All], 3, TRUE) * 1000000</f>
        <v>28618673741.799999</v>
      </c>
      <c r="F248">
        <f>VLOOKUP(Table2[[#This Row],[STATE_CODE]],Table4[#All], 4, TRUE) * 1000000</f>
        <v>29230023717.399998</v>
      </c>
      <c r="G248">
        <f>Table2[[#This Row],[Percent of State total]]*Table2[[#This Row],[2009 State total]]</f>
        <v>89160910.930736005</v>
      </c>
      <c r="H248" s="73">
        <f>Table2[[#This Row],[2010 State Total]]*Table2[[#This Row],[Percent of State total]]</f>
        <v>91065559.665116906</v>
      </c>
    </row>
    <row r="249" spans="1:8">
      <c r="A249">
        <v>2008</v>
      </c>
      <c r="B249">
        <v>8</v>
      </c>
      <c r="C249">
        <v>91</v>
      </c>
      <c r="D249">
        <v>2.1824981100081607E-3</v>
      </c>
      <c r="E249">
        <f>VLOOKUP(Table2[[#This Row],[STATE_CODE]],Table4[#All], 3, TRUE) * 1000000</f>
        <v>28618673741.799999</v>
      </c>
      <c r="F249">
        <f>VLOOKUP(Table2[[#This Row],[STATE_CODE]],Table4[#All], 4, TRUE) * 1000000</f>
        <v>29230023717.399998</v>
      </c>
      <c r="G249">
        <f>Table2[[#This Row],[Percent of State total]]*Table2[[#This Row],[2009 State total]]</f>
        <v>62460201.352418676</v>
      </c>
      <c r="H249" s="73">
        <f>Table2[[#This Row],[2010 State Total]]*Table2[[#This Row],[Percent of State total]]</f>
        <v>63794471.518719204</v>
      </c>
    </row>
    <row r="250" spans="1:8">
      <c r="A250">
        <v>2008</v>
      </c>
      <c r="B250">
        <v>8</v>
      </c>
      <c r="C250">
        <v>93</v>
      </c>
      <c r="D250">
        <v>3.9854366113210296E-3</v>
      </c>
      <c r="E250">
        <f>VLOOKUP(Table2[[#This Row],[STATE_CODE]],Table4[#All], 3, TRUE) * 1000000</f>
        <v>28618673741.799999</v>
      </c>
      <c r="F250">
        <f>VLOOKUP(Table2[[#This Row],[STATE_CODE]],Table4[#All], 4, TRUE) * 1000000</f>
        <v>29230023717.399998</v>
      </c>
      <c r="G250">
        <f>Table2[[#This Row],[Percent of State total]]*Table2[[#This Row],[2009 State total]]</f>
        <v>114057910.09802152</v>
      </c>
      <c r="H250" s="73">
        <f>Table2[[#This Row],[2010 State Total]]*Table2[[#This Row],[Percent of State total]]</f>
        <v>116494406.67310797</v>
      </c>
    </row>
    <row r="251" spans="1:8">
      <c r="A251">
        <v>2008</v>
      </c>
      <c r="B251">
        <v>8</v>
      </c>
      <c r="C251">
        <v>95</v>
      </c>
      <c r="D251">
        <v>2.7042689633511143E-4</v>
      </c>
      <c r="E251">
        <f>VLOOKUP(Table2[[#This Row],[STATE_CODE]],Table4[#All], 3, TRUE) * 1000000</f>
        <v>28618673741.799999</v>
      </c>
      <c r="F251">
        <f>VLOOKUP(Table2[[#This Row],[STATE_CODE]],Table4[#All], 4, TRUE) * 1000000</f>
        <v>29230023717.399998</v>
      </c>
      <c r="G251">
        <f>Table2[[#This Row],[Percent of State total]]*Table2[[#This Row],[2009 State total]]</f>
        <v>7739259.1172221238</v>
      </c>
      <c r="H251" s="73">
        <f>Table2[[#This Row],[2010 State Total]]*Table2[[#This Row],[Percent of State total]]</f>
        <v>7904584.5936981775</v>
      </c>
    </row>
    <row r="252" spans="1:8">
      <c r="A252">
        <v>2008</v>
      </c>
      <c r="B252">
        <v>8</v>
      </c>
      <c r="C252">
        <v>97</v>
      </c>
      <c r="D252">
        <v>4.8359865484955003E-3</v>
      </c>
      <c r="E252">
        <f>VLOOKUP(Table2[[#This Row],[STATE_CODE]],Table4[#All], 3, TRUE) * 1000000</f>
        <v>28618673741.799999</v>
      </c>
      <c r="F252">
        <f>VLOOKUP(Table2[[#This Row],[STATE_CODE]],Table4[#All], 4, TRUE) * 1000000</f>
        <v>29230023717.399998</v>
      </c>
      <c r="G252">
        <f>Table2[[#This Row],[Percent of State total]]*Table2[[#This Row],[2009 State total]]</f>
        <v>138399521.25112617</v>
      </c>
      <c r="H252" s="73">
        <f>Table2[[#This Row],[2010 State Total]]*Table2[[#This Row],[Percent of State total]]</f>
        <v>141356001.50955084</v>
      </c>
    </row>
    <row r="253" spans="1:8">
      <c r="A253">
        <v>2008</v>
      </c>
      <c r="B253">
        <v>8</v>
      </c>
      <c r="C253">
        <v>99</v>
      </c>
      <c r="D253">
        <v>3.474595361660413E-3</v>
      </c>
      <c r="E253">
        <f>VLOOKUP(Table2[[#This Row],[STATE_CODE]],Table4[#All], 3, TRUE) * 1000000</f>
        <v>28618673741.799999</v>
      </c>
      <c r="F253">
        <f>VLOOKUP(Table2[[#This Row],[STATE_CODE]],Table4[#All], 4, TRUE) * 1000000</f>
        <v>29230023717.399998</v>
      </c>
      <c r="G253">
        <f>Table2[[#This Row],[Percent of State total]]*Table2[[#This Row],[2009 State total]]</f>
        <v>99438311.040130928</v>
      </c>
      <c r="H253" s="73">
        <f>Table2[[#This Row],[2010 State Total]]*Table2[[#This Row],[Percent of State total]]</f>
        <v>101562504.8297019</v>
      </c>
    </row>
    <row r="254" spans="1:8">
      <c r="A254">
        <v>2008</v>
      </c>
      <c r="B254">
        <v>8</v>
      </c>
      <c r="C254">
        <v>101</v>
      </c>
      <c r="D254">
        <v>3.3334967678807621E-2</v>
      </c>
      <c r="E254">
        <f>VLOOKUP(Table2[[#This Row],[STATE_CODE]],Table4[#All], 3, TRUE) * 1000000</f>
        <v>28618673741.799999</v>
      </c>
      <c r="F254">
        <f>VLOOKUP(Table2[[#This Row],[STATE_CODE]],Table4[#All], 4, TRUE) * 1000000</f>
        <v>29230023717.399998</v>
      </c>
      <c r="G254">
        <f>Table2[[#This Row],[Percent of State total]]*Table2[[#This Row],[2009 State total]]</f>
        <v>954002564.19324338</v>
      </c>
      <c r="H254" s="73">
        <f>Table2[[#This Row],[2010 State Total]]*Table2[[#This Row],[Percent of State total]]</f>
        <v>974381895.87030911</v>
      </c>
    </row>
    <row r="255" spans="1:8">
      <c r="A255">
        <v>2008</v>
      </c>
      <c r="B255">
        <v>8</v>
      </c>
      <c r="C255">
        <v>105</v>
      </c>
      <c r="D255">
        <v>3.2525695088975997E-3</v>
      </c>
      <c r="E255">
        <f>VLOOKUP(Table2[[#This Row],[STATE_CODE]],Table4[#All], 3, TRUE) * 1000000</f>
        <v>28618673741.799999</v>
      </c>
      <c r="F255">
        <f>VLOOKUP(Table2[[#This Row],[STATE_CODE]],Table4[#All], 4, TRUE) * 1000000</f>
        <v>29230023717.399998</v>
      </c>
      <c r="G255">
        <f>Table2[[#This Row],[Percent of State total]]*Table2[[#This Row],[2009 State total]]</f>
        <v>93084225.597667053</v>
      </c>
      <c r="H255" s="73">
        <f>Table2[[#This Row],[2010 State Total]]*Table2[[#This Row],[Percent of State total]]</f>
        <v>95072683.887568906</v>
      </c>
    </row>
    <row r="256" spans="1:8">
      <c r="A256">
        <v>2008</v>
      </c>
      <c r="B256">
        <v>8</v>
      </c>
      <c r="C256">
        <v>107</v>
      </c>
      <c r="D256">
        <v>4.9042854188532893E-3</v>
      </c>
      <c r="E256">
        <f>VLOOKUP(Table2[[#This Row],[STATE_CODE]],Table4[#All], 3, TRUE) * 1000000</f>
        <v>28618673741.799999</v>
      </c>
      <c r="F256">
        <f>VLOOKUP(Table2[[#This Row],[STATE_CODE]],Table4[#All], 4, TRUE) * 1000000</f>
        <v>29230023717.399998</v>
      </c>
      <c r="G256">
        <f>Table2[[#This Row],[Percent of State total]]*Table2[[#This Row],[2009 State total]]</f>
        <v>140354144.33882925</v>
      </c>
      <c r="H256" s="73">
        <f>Table2[[#This Row],[2010 State Total]]*Table2[[#This Row],[Percent of State total]]</f>
        <v>143352379.10998061</v>
      </c>
    </row>
    <row r="257" spans="1:8">
      <c r="A257">
        <v>2008</v>
      </c>
      <c r="B257">
        <v>8</v>
      </c>
      <c r="C257">
        <v>109</v>
      </c>
      <c r="D257">
        <v>2.2763241726398882E-3</v>
      </c>
      <c r="E257">
        <f>VLOOKUP(Table2[[#This Row],[STATE_CODE]],Table4[#All], 3, TRUE) * 1000000</f>
        <v>28618673741.799999</v>
      </c>
      <c r="F257">
        <f>VLOOKUP(Table2[[#This Row],[STATE_CODE]],Table4[#All], 4, TRUE) * 1000000</f>
        <v>29230023717.399998</v>
      </c>
      <c r="G257">
        <f>Table2[[#This Row],[Percent of State total]]*Table2[[#This Row],[2009 State total]]</f>
        <v>65145378.827353776</v>
      </c>
      <c r="H257" s="73">
        <f>Table2[[#This Row],[2010 State Total]]*Table2[[#This Row],[Percent of State total]]</f>
        <v>66537009.554754861</v>
      </c>
    </row>
    <row r="258" spans="1:8">
      <c r="A258">
        <v>2008</v>
      </c>
      <c r="B258">
        <v>8</v>
      </c>
      <c r="C258">
        <v>111</v>
      </c>
      <c r="D258">
        <v>7.324569324893193E-4</v>
      </c>
      <c r="E258">
        <f>VLOOKUP(Table2[[#This Row],[STATE_CODE]],Table4[#All], 3, TRUE) * 1000000</f>
        <v>28618673741.799999</v>
      </c>
      <c r="F258">
        <f>VLOOKUP(Table2[[#This Row],[STATE_CODE]],Table4[#All], 4, TRUE) * 1000000</f>
        <v>29230023717.399998</v>
      </c>
      <c r="G258">
        <f>Table2[[#This Row],[Percent of State total]]*Table2[[#This Row],[2009 State total]]</f>
        <v>20961945.980831455</v>
      </c>
      <c r="H258" s="73">
        <f>Table2[[#This Row],[2010 State Total]]*Table2[[#This Row],[Percent of State total]]</f>
        <v>21409733.508636851</v>
      </c>
    </row>
    <row r="259" spans="1:8">
      <c r="A259">
        <v>2008</v>
      </c>
      <c r="B259">
        <v>8</v>
      </c>
      <c r="C259">
        <v>115</v>
      </c>
      <c r="D259">
        <v>2.4405829806340498E-3</v>
      </c>
      <c r="E259">
        <f>VLOOKUP(Table2[[#This Row],[STATE_CODE]],Table4[#All], 3, TRUE) * 1000000</f>
        <v>28618673741.799999</v>
      </c>
      <c r="F259">
        <f>VLOOKUP(Table2[[#This Row],[STATE_CODE]],Table4[#All], 4, TRUE) * 1000000</f>
        <v>29230023717.399998</v>
      </c>
      <c r="G259">
        <f>Table2[[#This Row],[Percent of State total]]*Table2[[#This Row],[2009 State total]]</f>
        <v>69846248.062555656</v>
      </c>
      <c r="H259" s="73">
        <f>Table2[[#This Row],[2010 State Total]]*Table2[[#This Row],[Percent of State total]]</f>
        <v>71338298.408216059</v>
      </c>
    </row>
    <row r="260" spans="1:8">
      <c r="A260">
        <v>2008</v>
      </c>
      <c r="B260">
        <v>8</v>
      </c>
      <c r="C260">
        <v>117</v>
      </c>
      <c r="D260">
        <v>1.1413901608769155E-2</v>
      </c>
      <c r="E260">
        <f>VLOOKUP(Table2[[#This Row],[STATE_CODE]],Table4[#All], 3, TRUE) * 1000000</f>
        <v>28618673741.799999</v>
      </c>
      <c r="F260">
        <f>VLOOKUP(Table2[[#This Row],[STATE_CODE]],Table4[#All], 4, TRUE) * 1000000</f>
        <v>29230023717.399998</v>
      </c>
      <c r="G260">
        <f>Table2[[#This Row],[Percent of State total]]*Table2[[#This Row],[2009 State total]]</f>
        <v>326650726.26237059</v>
      </c>
      <c r="H260" s="73">
        <f>Table2[[#This Row],[2010 State Total]]*Table2[[#This Row],[Percent of State total]]</f>
        <v>333628614.73239243</v>
      </c>
    </row>
    <row r="261" spans="1:8">
      <c r="A261">
        <v>2008</v>
      </c>
      <c r="B261">
        <v>8</v>
      </c>
      <c r="C261">
        <v>119</v>
      </c>
      <c r="D261">
        <v>2.8156406335268563E-3</v>
      </c>
      <c r="E261">
        <f>VLOOKUP(Table2[[#This Row],[STATE_CODE]],Table4[#All], 3, TRUE) * 1000000</f>
        <v>28618673741.799999</v>
      </c>
      <c r="F261">
        <f>VLOOKUP(Table2[[#This Row],[STATE_CODE]],Table4[#All], 4, TRUE) * 1000000</f>
        <v>29230023717.399998</v>
      </c>
      <c r="G261">
        <f>Table2[[#This Row],[Percent of State total]]*Table2[[#This Row],[2009 State total]]</f>
        <v>80579900.665060163</v>
      </c>
      <c r="H261" s="73">
        <f>Table2[[#This Row],[2010 State Total]]*Table2[[#This Row],[Percent of State total]]</f>
        <v>82301242.497665167</v>
      </c>
    </row>
    <row r="262" spans="1:8">
      <c r="A262">
        <v>2008</v>
      </c>
      <c r="B262">
        <v>8</v>
      </c>
      <c r="C262">
        <v>121</v>
      </c>
      <c r="D262">
        <v>2.9219458995466759E-3</v>
      </c>
      <c r="E262">
        <f>VLOOKUP(Table2[[#This Row],[STATE_CODE]],Table4[#All], 3, TRUE) * 1000000</f>
        <v>28618673741.799999</v>
      </c>
      <c r="F262">
        <f>VLOOKUP(Table2[[#This Row],[STATE_CODE]],Table4[#All], 4, TRUE) * 1000000</f>
        <v>29230023717.399998</v>
      </c>
      <c r="G262">
        <f>Table2[[#This Row],[Percent of State total]]*Table2[[#This Row],[2009 State total]]</f>
        <v>83622216.390316635</v>
      </c>
      <c r="H262" s="73">
        <f>Table2[[#This Row],[2010 State Total]]*Table2[[#This Row],[Percent of State total]]</f>
        <v>85408547.944709003</v>
      </c>
    </row>
    <row r="263" spans="1:8">
      <c r="A263">
        <v>2008</v>
      </c>
      <c r="B263">
        <v>8</v>
      </c>
      <c r="C263">
        <v>123</v>
      </c>
      <c r="D263">
        <v>4.8455776847252163E-2</v>
      </c>
      <c r="E263">
        <f>VLOOKUP(Table2[[#This Row],[STATE_CODE]],Table4[#All], 3, TRUE) * 1000000</f>
        <v>28618673741.799999</v>
      </c>
      <c r="F263">
        <f>VLOOKUP(Table2[[#This Row],[STATE_CODE]],Table4[#All], 4, TRUE) * 1000000</f>
        <v>29230023717.399998</v>
      </c>
      <c r="G263">
        <f>Table2[[#This Row],[Percent of State total]]*Table2[[#This Row],[2009 State total]]</f>
        <v>1386740068.4969759</v>
      </c>
      <c r="H263" s="73">
        <f>Table2[[#This Row],[2010 State Total]]*Table2[[#This Row],[Percent of State total]]</f>
        <v>1416363506.4902225</v>
      </c>
    </row>
    <row r="264" spans="1:8">
      <c r="A264">
        <v>2008</v>
      </c>
      <c r="B264">
        <v>8</v>
      </c>
      <c r="C264">
        <v>125</v>
      </c>
      <c r="D264">
        <v>2.3106250361146987E-3</v>
      </c>
      <c r="E264">
        <f>VLOOKUP(Table2[[#This Row],[STATE_CODE]],Table4[#All], 3, TRUE) * 1000000</f>
        <v>28618673741.799999</v>
      </c>
      <c r="F264">
        <f>VLOOKUP(Table2[[#This Row],[STATE_CODE]],Table4[#All], 4, TRUE) * 1000000</f>
        <v>29230023717.399998</v>
      </c>
      <c r="G264">
        <f>Table2[[#This Row],[Percent of State total]]*Table2[[#This Row],[2009 State total]]</f>
        <v>66127024.048201405</v>
      </c>
      <c r="H264" s="73">
        <f>Table2[[#This Row],[2010 State Total]]*Table2[[#This Row],[Percent of State total]]</f>
        <v>67539624.607650861</v>
      </c>
    </row>
    <row r="265" spans="1:8">
      <c r="A265">
        <v>2008</v>
      </c>
      <c r="B265">
        <v>9</v>
      </c>
      <c r="C265">
        <v>1</v>
      </c>
      <c r="D265">
        <v>0.23891628502524409</v>
      </c>
      <c r="E265">
        <f>VLOOKUP(Table2[[#This Row],[STATE_CODE]],Table4[#All], 3, TRUE) * 1000000</f>
        <v>18696000000</v>
      </c>
      <c r="F265">
        <f>VLOOKUP(Table2[[#This Row],[STATE_CODE]],Table4[#All], 4, TRUE) * 1000000</f>
        <v>18347201690</v>
      </c>
      <c r="G265">
        <f>Table2[[#This Row],[Percent of State total]]*Table2[[#This Row],[2009 State total]]</f>
        <v>4466778864.8319635</v>
      </c>
      <c r="H265" s="73">
        <f>Table2[[#This Row],[2010 State Total]]*Table2[[#This Row],[Percent of State total]]</f>
        <v>4383445268.3836803</v>
      </c>
    </row>
    <row r="266" spans="1:8">
      <c r="A266">
        <v>2008</v>
      </c>
      <c r="B266">
        <v>9</v>
      </c>
      <c r="C266">
        <v>3</v>
      </c>
      <c r="D266">
        <v>0.25648807291381126</v>
      </c>
      <c r="E266">
        <f>VLOOKUP(Table2[[#This Row],[STATE_CODE]],Table4[#All], 3, TRUE) * 1000000</f>
        <v>18696000000</v>
      </c>
      <c r="F266">
        <f>VLOOKUP(Table2[[#This Row],[STATE_CODE]],Table4[#All], 4, TRUE) * 1000000</f>
        <v>18347201690</v>
      </c>
      <c r="G266">
        <f>Table2[[#This Row],[Percent of State total]]*Table2[[#This Row],[2009 State total]]</f>
        <v>4795301011.1966152</v>
      </c>
      <c r="H266" s="73">
        <f>Table2[[#This Row],[2010 State Total]]*Table2[[#This Row],[Percent of State total]]</f>
        <v>4705838404.8291216</v>
      </c>
    </row>
    <row r="267" spans="1:8">
      <c r="A267">
        <v>2008</v>
      </c>
      <c r="B267">
        <v>9</v>
      </c>
      <c r="C267">
        <v>5</v>
      </c>
      <c r="D267">
        <v>3.2006715352295892E-2</v>
      </c>
      <c r="E267">
        <f>VLOOKUP(Table2[[#This Row],[STATE_CODE]],Table4[#All], 3, TRUE) * 1000000</f>
        <v>18696000000</v>
      </c>
      <c r="F267">
        <f>VLOOKUP(Table2[[#This Row],[STATE_CODE]],Table4[#All], 4, TRUE) * 1000000</f>
        <v>18347201690</v>
      </c>
      <c r="G267">
        <f>Table2[[#This Row],[Percent of State total]]*Table2[[#This Row],[2009 State total]]</f>
        <v>598397550.226524</v>
      </c>
      <c r="H267" s="73">
        <f>Table2[[#This Row],[2010 State Total]]*Table2[[#This Row],[Percent of State total]]</f>
        <v>587233662.00299215</v>
      </c>
    </row>
    <row r="268" spans="1:8">
      <c r="A268">
        <v>2008</v>
      </c>
      <c r="B268">
        <v>9</v>
      </c>
      <c r="C268">
        <v>7</v>
      </c>
      <c r="D268">
        <v>6.2204988480669451E-2</v>
      </c>
      <c r="E268">
        <f>VLOOKUP(Table2[[#This Row],[STATE_CODE]],Table4[#All], 3, TRUE) * 1000000</f>
        <v>18696000000</v>
      </c>
      <c r="F268">
        <f>VLOOKUP(Table2[[#This Row],[STATE_CODE]],Table4[#All], 4, TRUE) * 1000000</f>
        <v>18347201690</v>
      </c>
      <c r="G268">
        <f>Table2[[#This Row],[Percent of State total]]*Table2[[#This Row],[2009 State total]]</f>
        <v>1162984464.6345961</v>
      </c>
      <c r="H268" s="73">
        <f>Table2[[#This Row],[2010 State Total]]*Table2[[#This Row],[Percent of State total]]</f>
        <v>1141287469.778969</v>
      </c>
    </row>
    <row r="269" spans="1:8">
      <c r="A269">
        <v>2008</v>
      </c>
      <c r="B269">
        <v>9</v>
      </c>
      <c r="C269">
        <v>9</v>
      </c>
      <c r="D269">
        <v>0.24593054261093197</v>
      </c>
      <c r="E269">
        <f>VLOOKUP(Table2[[#This Row],[STATE_CODE]],Table4[#All], 3, TRUE) * 1000000</f>
        <v>18696000000</v>
      </c>
      <c r="F269">
        <f>VLOOKUP(Table2[[#This Row],[STATE_CODE]],Table4[#All], 4, TRUE) * 1000000</f>
        <v>18347201690</v>
      </c>
      <c r="G269">
        <f>Table2[[#This Row],[Percent of State total]]*Table2[[#This Row],[2009 State total]]</f>
        <v>4597917424.6539841</v>
      </c>
      <c r="H269" s="73">
        <f>Table2[[#This Row],[2010 State Total]]*Table2[[#This Row],[Percent of State total]]</f>
        <v>4512137267.0139084</v>
      </c>
    </row>
    <row r="270" spans="1:8">
      <c r="A270">
        <v>2008</v>
      </c>
      <c r="B270">
        <v>9</v>
      </c>
      <c r="C270">
        <v>11</v>
      </c>
      <c r="D270">
        <v>9.407491567650679E-2</v>
      </c>
      <c r="E270">
        <f>VLOOKUP(Table2[[#This Row],[STATE_CODE]],Table4[#All], 3, TRUE) * 1000000</f>
        <v>18696000000</v>
      </c>
      <c r="F270">
        <f>VLOOKUP(Table2[[#This Row],[STATE_CODE]],Table4[#All], 4, TRUE) * 1000000</f>
        <v>18347201690</v>
      </c>
      <c r="G270">
        <f>Table2[[#This Row],[Percent of State total]]*Table2[[#This Row],[2009 State total]]</f>
        <v>1758824623.4879708</v>
      </c>
      <c r="H270" s="73">
        <f>Table2[[#This Row],[2010 State Total]]*Table2[[#This Row],[Percent of State total]]</f>
        <v>1726011451.8866129</v>
      </c>
    </row>
    <row r="271" spans="1:8">
      <c r="A271">
        <v>2008</v>
      </c>
      <c r="B271">
        <v>9</v>
      </c>
      <c r="C271">
        <v>13</v>
      </c>
      <c r="D271">
        <v>4.5779292990963963E-2</v>
      </c>
      <c r="E271">
        <f>VLOOKUP(Table2[[#This Row],[STATE_CODE]],Table4[#All], 3, TRUE) * 1000000</f>
        <v>18696000000</v>
      </c>
      <c r="F271">
        <f>VLOOKUP(Table2[[#This Row],[STATE_CODE]],Table4[#All], 4, TRUE) * 1000000</f>
        <v>18347201690</v>
      </c>
      <c r="G271">
        <f>Table2[[#This Row],[Percent of State total]]*Table2[[#This Row],[2009 State total]]</f>
        <v>855889661.75906229</v>
      </c>
      <c r="H271" s="73">
        <f>Table2[[#This Row],[2010 State Total]]*Table2[[#This Row],[Percent of State total]]</f>
        <v>839921921.73081923</v>
      </c>
    </row>
    <row r="272" spans="1:8">
      <c r="A272">
        <v>2008</v>
      </c>
      <c r="B272">
        <v>9</v>
      </c>
      <c r="C272">
        <v>15</v>
      </c>
      <c r="D272">
        <v>2.4599186949576607E-2</v>
      </c>
      <c r="E272">
        <f>VLOOKUP(Table2[[#This Row],[STATE_CODE]],Table4[#All], 3, TRUE) * 1000000</f>
        <v>18696000000</v>
      </c>
      <c r="F272">
        <f>VLOOKUP(Table2[[#This Row],[STATE_CODE]],Table4[#All], 4, TRUE) * 1000000</f>
        <v>18347201690</v>
      </c>
      <c r="G272">
        <f>Table2[[#This Row],[Percent of State total]]*Table2[[#This Row],[2009 State total]]</f>
        <v>459906399.20928425</v>
      </c>
      <c r="H272" s="73">
        <f>Table2[[#This Row],[2010 State Total]]*Table2[[#This Row],[Percent of State total]]</f>
        <v>451326244.37389785</v>
      </c>
    </row>
    <row r="273" spans="1:8">
      <c r="A273">
        <v>2008</v>
      </c>
      <c r="B273">
        <v>10</v>
      </c>
      <c r="C273">
        <v>1</v>
      </c>
      <c r="D273">
        <v>0.13006537362123854</v>
      </c>
      <c r="E273">
        <f>VLOOKUP(Table2[[#This Row],[STATE_CODE]],Table4[#All], 3, TRUE) * 1000000</f>
        <v>4804000000</v>
      </c>
      <c r="F273">
        <f>VLOOKUP(Table2[[#This Row],[STATE_CODE]],Table4[#All], 4, TRUE) * 1000000</f>
        <v>4817871129.4499998</v>
      </c>
      <c r="G273">
        <f>Table2[[#This Row],[Percent of State total]]*Table2[[#This Row],[2009 State total]]</f>
        <v>624834054.87642992</v>
      </c>
      <c r="H273" s="73">
        <f>Table2[[#This Row],[2010 State Total]]*Table2[[#This Row],[Percent of State total]]</f>
        <v>626638208.51089275</v>
      </c>
    </row>
    <row r="274" spans="1:8">
      <c r="A274">
        <v>2008</v>
      </c>
      <c r="B274">
        <v>10</v>
      </c>
      <c r="C274">
        <v>3</v>
      </c>
      <c r="D274">
        <v>0.67280180283592095</v>
      </c>
      <c r="E274">
        <f>VLOOKUP(Table2[[#This Row],[STATE_CODE]],Table4[#All], 3, TRUE) * 1000000</f>
        <v>4804000000</v>
      </c>
      <c r="F274">
        <f>VLOOKUP(Table2[[#This Row],[STATE_CODE]],Table4[#All], 4, TRUE) * 1000000</f>
        <v>4817871129.4499998</v>
      </c>
      <c r="G274">
        <f>Table2[[#This Row],[Percent of State total]]*Table2[[#This Row],[2009 State total]]</f>
        <v>3232139860.8237643</v>
      </c>
      <c r="H274" s="73">
        <f>Table2[[#This Row],[2010 State Total]]*Table2[[#This Row],[Percent of State total]]</f>
        <v>3241472381.7250943</v>
      </c>
    </row>
    <row r="275" spans="1:8">
      <c r="A275">
        <v>2008</v>
      </c>
      <c r="B275">
        <v>10</v>
      </c>
      <c r="C275">
        <v>5</v>
      </c>
      <c r="D275">
        <v>0.19713282354284059</v>
      </c>
      <c r="E275">
        <f>VLOOKUP(Table2[[#This Row],[STATE_CODE]],Table4[#All], 3, TRUE) * 1000000</f>
        <v>4804000000</v>
      </c>
      <c r="F275">
        <f>VLOOKUP(Table2[[#This Row],[STATE_CODE]],Table4[#All], 4, TRUE) * 1000000</f>
        <v>4817871129.4499998</v>
      </c>
      <c r="G275">
        <f>Table2[[#This Row],[Percent of State total]]*Table2[[#This Row],[2009 State total]]</f>
        <v>947026084.29980624</v>
      </c>
      <c r="H275" s="73">
        <f>Table2[[#This Row],[2010 State Total]]*Table2[[#This Row],[Percent of State total]]</f>
        <v>949760539.21401286</v>
      </c>
    </row>
    <row r="276" spans="1:8">
      <c r="A276">
        <v>2008</v>
      </c>
      <c r="B276">
        <v>11</v>
      </c>
      <c r="C276">
        <v>1</v>
      </c>
      <c r="D276">
        <v>0.35147578123635109</v>
      </c>
      <c r="E276">
        <f>VLOOKUP(Table2[[#This Row],[STATE_CODE]],Table4[#All], 3, TRUE) * 1000000</f>
        <v>1837000000</v>
      </c>
      <c r="F276">
        <f>VLOOKUP(Table2[[#This Row],[STATE_CODE]],Table4[#All], 4, TRUE) * 1000000</f>
        <v>1824722636.5000002</v>
      </c>
      <c r="G276">
        <f>Table2[[#This Row],[Percent of State total]]*Table2[[#This Row],[2009 State total]]</f>
        <v>645661010.13117695</v>
      </c>
      <c r="H276" s="73">
        <f>Table2[[#This Row],[2010 State Total]]*Table2[[#This Row],[Percent of State total]]</f>
        <v>641345814.20349193</v>
      </c>
    </row>
    <row r="277" spans="1:8">
      <c r="A277">
        <v>2008</v>
      </c>
      <c r="B277">
        <v>11</v>
      </c>
      <c r="C277">
        <v>2</v>
      </c>
      <c r="D277">
        <v>0.15369844443489161</v>
      </c>
      <c r="E277">
        <f>VLOOKUP(Table2[[#This Row],[STATE_CODE]],Table4[#All], 3, TRUE) * 1000000</f>
        <v>1837000000</v>
      </c>
      <c r="F277">
        <f>VLOOKUP(Table2[[#This Row],[STATE_CODE]],Table4[#All], 4, TRUE) * 1000000</f>
        <v>1824722636.5000002</v>
      </c>
      <c r="G277">
        <f>Table2[[#This Row],[Percent of State total]]*Table2[[#This Row],[2009 State total]]</f>
        <v>282344042.42689592</v>
      </c>
      <c r="H277" s="73">
        <f>Table2[[#This Row],[2010 State Total]]*Table2[[#This Row],[Percent of State total]]</f>
        <v>280457030.75518423</v>
      </c>
    </row>
    <row r="278" spans="1:8">
      <c r="A278">
        <v>2008</v>
      </c>
      <c r="B278">
        <v>11</v>
      </c>
      <c r="C278">
        <v>3</v>
      </c>
      <c r="D278">
        <v>0.10252541925862788</v>
      </c>
      <c r="E278">
        <f>VLOOKUP(Table2[[#This Row],[STATE_CODE]],Table4[#All], 3, TRUE) * 1000000</f>
        <v>1837000000</v>
      </c>
      <c r="F278">
        <f>VLOOKUP(Table2[[#This Row],[STATE_CODE]],Table4[#All], 4, TRUE) * 1000000</f>
        <v>1824722636.5000002</v>
      </c>
      <c r="G278">
        <f>Table2[[#This Row],[Percent of State total]]*Table2[[#This Row],[2009 State total]]</f>
        <v>188339195.17809939</v>
      </c>
      <c r="H278" s="73">
        <f>Table2[[#This Row],[2010 State Total]]*Table2[[#This Row],[Percent of State total]]</f>
        <v>187080453.33787134</v>
      </c>
    </row>
    <row r="279" spans="1:8">
      <c r="A279">
        <v>2008</v>
      </c>
      <c r="B279">
        <v>11</v>
      </c>
      <c r="C279">
        <v>4</v>
      </c>
      <c r="D279">
        <v>8.5956726009674786E-2</v>
      </c>
      <c r="E279">
        <f>VLOOKUP(Table2[[#This Row],[STATE_CODE]],Table4[#All], 3, TRUE) * 1000000</f>
        <v>1837000000</v>
      </c>
      <c r="F279">
        <f>VLOOKUP(Table2[[#This Row],[STATE_CODE]],Table4[#All], 4, TRUE) * 1000000</f>
        <v>1824722636.5000002</v>
      </c>
      <c r="G279">
        <f>Table2[[#This Row],[Percent of State total]]*Table2[[#This Row],[2009 State total]]</f>
        <v>157902505.67977259</v>
      </c>
      <c r="H279" s="73">
        <f>Table2[[#This Row],[2010 State Total]]*Table2[[#This Row],[Percent of State total]]</f>
        <v>156847183.70928192</v>
      </c>
    </row>
    <row r="280" spans="1:8">
      <c r="A280">
        <v>2008</v>
      </c>
      <c r="B280">
        <v>11</v>
      </c>
      <c r="C280">
        <v>5</v>
      </c>
      <c r="D280">
        <v>0.30634362906045465</v>
      </c>
      <c r="E280">
        <f>VLOOKUP(Table2[[#This Row],[STATE_CODE]],Table4[#All], 3, TRUE) * 1000000</f>
        <v>1837000000</v>
      </c>
      <c r="F280">
        <f>VLOOKUP(Table2[[#This Row],[STATE_CODE]],Table4[#All], 4, TRUE) * 1000000</f>
        <v>1824722636.5000002</v>
      </c>
      <c r="G280">
        <f>Table2[[#This Row],[Percent of State total]]*Table2[[#This Row],[2009 State total]]</f>
        <v>562753246.58405519</v>
      </c>
      <c r="H280" s="73">
        <f>Table2[[#This Row],[2010 State Total]]*Table2[[#This Row],[Percent of State total]]</f>
        <v>558992154.4941709</v>
      </c>
    </row>
    <row r="281" spans="1:8">
      <c r="A281">
        <v>2008</v>
      </c>
      <c r="B281">
        <v>12</v>
      </c>
      <c r="C281">
        <v>1</v>
      </c>
      <c r="D281">
        <v>1.6987809967211474E-2</v>
      </c>
      <c r="E281">
        <f>VLOOKUP(Table2[[#This Row],[STATE_CODE]],Table4[#All], 3, TRUE) * 1000000</f>
        <v>92988954789.770004</v>
      </c>
      <c r="F281">
        <f>VLOOKUP(Table2[[#This Row],[STATE_CODE]],Table4[#All], 4, TRUE) * 1000000</f>
        <v>93219864057.584991</v>
      </c>
      <c r="G281">
        <f>Table2[[#This Row],[Percent of State total]]*Table2[[#This Row],[2009 State total]]</f>
        <v>1579678693.0182319</v>
      </c>
      <c r="H281" s="73">
        <f>Table2[[#This Row],[2010 State Total]]*Table2[[#This Row],[Percent of State total]]</f>
        <v>1583601335.779541</v>
      </c>
    </row>
    <row r="282" spans="1:8">
      <c r="A282">
        <v>2008</v>
      </c>
      <c r="B282">
        <v>12</v>
      </c>
      <c r="C282">
        <v>3</v>
      </c>
      <c r="D282">
        <v>2.098405625623698E-3</v>
      </c>
      <c r="E282">
        <f>VLOOKUP(Table2[[#This Row],[STATE_CODE]],Table4[#All], 3, TRUE) * 1000000</f>
        <v>92988954789.770004</v>
      </c>
      <c r="F282">
        <f>VLOOKUP(Table2[[#This Row],[STATE_CODE]],Table4[#All], 4, TRUE) * 1000000</f>
        <v>93219864057.584991</v>
      </c>
      <c r="G282">
        <f>Table2[[#This Row],[Percent of State total]]*Table2[[#This Row],[2009 State total]]</f>
        <v>195128545.85172111</v>
      </c>
      <c r="H282" s="73">
        <f>Table2[[#This Row],[2010 State Total]]*Table2[[#This Row],[Percent of State total]]</f>
        <v>195613087.15831271</v>
      </c>
    </row>
    <row r="283" spans="1:8">
      <c r="A283">
        <v>2008</v>
      </c>
      <c r="B283">
        <v>12</v>
      </c>
      <c r="C283">
        <v>5</v>
      </c>
      <c r="D283">
        <v>8.115383487062533E-3</v>
      </c>
      <c r="E283">
        <f>VLOOKUP(Table2[[#This Row],[STATE_CODE]],Table4[#All], 3, TRUE) * 1000000</f>
        <v>92988954789.770004</v>
      </c>
      <c r="F283">
        <f>VLOOKUP(Table2[[#This Row],[STATE_CODE]],Table4[#All], 4, TRUE) * 1000000</f>
        <v>93219864057.584991</v>
      </c>
      <c r="G283">
        <f>Table2[[#This Row],[Percent of State total]]*Table2[[#This Row],[2009 State total]]</f>
        <v>754641028.1801039</v>
      </c>
      <c r="H283" s="73">
        <f>Table2[[#This Row],[2010 State Total]]*Table2[[#This Row],[Percent of State total]]</f>
        <v>756514945.43913937</v>
      </c>
    </row>
    <row r="284" spans="1:8">
      <c r="A284">
        <v>2008</v>
      </c>
      <c r="B284">
        <v>12</v>
      </c>
      <c r="C284">
        <v>7</v>
      </c>
      <c r="D284">
        <v>1.7264270462363728E-3</v>
      </c>
      <c r="E284">
        <f>VLOOKUP(Table2[[#This Row],[STATE_CODE]],Table4[#All], 3, TRUE) * 1000000</f>
        <v>92988954789.770004</v>
      </c>
      <c r="F284">
        <f>VLOOKUP(Table2[[#This Row],[STATE_CODE]],Table4[#All], 4, TRUE) * 1000000</f>
        <v>93219864057.584991</v>
      </c>
      <c r="G284">
        <f>Table2[[#This Row],[Percent of State total]]*Table2[[#This Row],[2009 State total]]</f>
        <v>160538646.55031022</v>
      </c>
      <c r="H284" s="73">
        <f>Table2[[#This Row],[2010 State Total]]*Table2[[#This Row],[Percent of State total]]</f>
        <v>160937294.55549267</v>
      </c>
    </row>
    <row r="285" spans="1:8">
      <c r="A285">
        <v>2008</v>
      </c>
      <c r="B285">
        <v>12</v>
      </c>
      <c r="C285">
        <v>9</v>
      </c>
      <c r="D285">
        <v>3.907079911108647E-2</v>
      </c>
      <c r="E285">
        <f>VLOOKUP(Table2[[#This Row],[STATE_CODE]],Table4[#All], 3, TRUE) * 1000000</f>
        <v>92988954789.770004</v>
      </c>
      <c r="F285">
        <f>VLOOKUP(Table2[[#This Row],[STATE_CODE]],Table4[#All], 4, TRUE) * 1000000</f>
        <v>93219864057.584991</v>
      </c>
      <c r="G285">
        <f>Table2[[#This Row],[Percent of State total]]*Table2[[#This Row],[2009 State total]]</f>
        <v>3633152772.141006</v>
      </c>
      <c r="H285" s="73">
        <f>Table2[[#This Row],[2010 State Total]]*Table2[[#This Row],[Percent of State total]]</f>
        <v>3642174581.7566934</v>
      </c>
    </row>
    <row r="286" spans="1:8">
      <c r="A286">
        <v>2008</v>
      </c>
      <c r="B286">
        <v>12</v>
      </c>
      <c r="C286">
        <v>11</v>
      </c>
      <c r="D286">
        <v>9.9809603483659096E-2</v>
      </c>
      <c r="E286">
        <f>VLOOKUP(Table2[[#This Row],[STATE_CODE]],Table4[#All], 3, TRUE) * 1000000</f>
        <v>92988954789.770004</v>
      </c>
      <c r="F286">
        <f>VLOOKUP(Table2[[#This Row],[STATE_CODE]],Table4[#All], 4, TRUE) * 1000000</f>
        <v>93219864057.584991</v>
      </c>
      <c r="G286">
        <f>Table2[[#This Row],[Percent of State total]]*Table2[[#This Row],[2009 State total]]</f>
        <v>9281190705.9268456</v>
      </c>
      <c r="H286" s="73">
        <f>Table2[[#This Row],[2010 State Total]]*Table2[[#This Row],[Percent of State total]]</f>
        <v>9304237668.3881626</v>
      </c>
    </row>
    <row r="287" spans="1:8">
      <c r="A287">
        <v>2008</v>
      </c>
      <c r="B287">
        <v>12</v>
      </c>
      <c r="C287">
        <v>13</v>
      </c>
      <c r="D287">
        <v>4.9567914881556855E-4</v>
      </c>
      <c r="E287">
        <f>VLOOKUP(Table2[[#This Row],[STATE_CODE]],Table4[#All], 3, TRUE) * 1000000</f>
        <v>92988954789.770004</v>
      </c>
      <c r="F287">
        <f>VLOOKUP(Table2[[#This Row],[STATE_CODE]],Table4[#All], 4, TRUE) * 1000000</f>
        <v>93219864057.584991</v>
      </c>
      <c r="G287">
        <f>Table2[[#This Row],[Percent of State total]]*Table2[[#This Row],[2009 State total]]</f>
        <v>46092685.959442578</v>
      </c>
      <c r="H287" s="73">
        <f>Table2[[#This Row],[2010 State Total]]*Table2[[#This Row],[Percent of State total]]</f>
        <v>46207142.86876674</v>
      </c>
    </row>
    <row r="288" spans="1:8">
      <c r="A288">
        <v>2008</v>
      </c>
      <c r="B288">
        <v>12</v>
      </c>
      <c r="C288">
        <v>15</v>
      </c>
      <c r="D288">
        <v>6.9252045602210795E-3</v>
      </c>
      <c r="E288">
        <f>VLOOKUP(Table2[[#This Row],[STATE_CODE]],Table4[#All], 3, TRUE) * 1000000</f>
        <v>92988954789.770004</v>
      </c>
      <c r="F288">
        <f>VLOOKUP(Table2[[#This Row],[STATE_CODE]],Table4[#All], 4, TRUE) * 1000000</f>
        <v>93219864057.584991</v>
      </c>
      <c r="G288">
        <f>Table2[[#This Row],[Percent of State total]]*Table2[[#This Row],[2009 State total]]</f>
        <v>643967533.76030707</v>
      </c>
      <c r="H288" s="73">
        <f>Table2[[#This Row],[2010 State Total]]*Table2[[#This Row],[Percent of State total]]</f>
        <v>645566627.67477667</v>
      </c>
    </row>
    <row r="289" spans="1:8">
      <c r="A289">
        <v>2008</v>
      </c>
      <c r="B289">
        <v>12</v>
      </c>
      <c r="C289">
        <v>17</v>
      </c>
      <c r="D289">
        <v>3.8878192536664917E-3</v>
      </c>
      <c r="E289">
        <f>VLOOKUP(Table2[[#This Row],[STATE_CODE]],Table4[#All], 3, TRUE) * 1000000</f>
        <v>92988954789.770004</v>
      </c>
      <c r="F289">
        <f>VLOOKUP(Table2[[#This Row],[STATE_CODE]],Table4[#All], 4, TRUE) * 1000000</f>
        <v>93219864057.584991</v>
      </c>
      <c r="G289">
        <f>Table2[[#This Row],[Percent of State total]]*Table2[[#This Row],[2009 State total]]</f>
        <v>361524248.80999076</v>
      </c>
      <c r="H289" s="73">
        <f>Table2[[#This Row],[2010 State Total]]*Table2[[#This Row],[Percent of State total]]</f>
        <v>362421982.30725187</v>
      </c>
    </row>
    <row r="290" spans="1:8">
      <c r="A290">
        <v>2008</v>
      </c>
      <c r="B290">
        <v>12</v>
      </c>
      <c r="C290">
        <v>19</v>
      </c>
      <c r="D290">
        <v>6.3788361301133243E-3</v>
      </c>
      <c r="E290">
        <f>VLOOKUP(Table2[[#This Row],[STATE_CODE]],Table4[#All], 3, TRUE) * 1000000</f>
        <v>92988954789.770004</v>
      </c>
      <c r="F290">
        <f>VLOOKUP(Table2[[#This Row],[STATE_CODE]],Table4[#All], 4, TRUE) * 1000000</f>
        <v>93219864057.584991</v>
      </c>
      <c r="G290">
        <f>Table2[[#This Row],[Percent of State total]]*Table2[[#This Row],[2009 State total]]</f>
        <v>593161304.51445937</v>
      </c>
      <c r="H290" s="73">
        <f>Table2[[#This Row],[2010 State Total]]*Table2[[#This Row],[Percent of State total]]</f>
        <v>594634236.89477563</v>
      </c>
    </row>
    <row r="291" spans="1:8">
      <c r="A291">
        <v>2008</v>
      </c>
      <c r="B291">
        <v>12</v>
      </c>
      <c r="C291">
        <v>21</v>
      </c>
      <c r="D291">
        <v>1.1586661064813467E-2</v>
      </c>
      <c r="E291">
        <f>VLOOKUP(Table2[[#This Row],[STATE_CODE]],Table4[#All], 3, TRUE) * 1000000</f>
        <v>92988954789.770004</v>
      </c>
      <c r="F291">
        <f>VLOOKUP(Table2[[#This Row],[STATE_CODE]],Table4[#All], 4, TRUE) * 1000000</f>
        <v>93219864057.584991</v>
      </c>
      <c r="G291">
        <f>Table2[[#This Row],[Percent of State total]]*Table2[[#This Row],[2009 State total]]</f>
        <v>1077431501.9203279</v>
      </c>
      <c r="H291" s="73">
        <f>Table2[[#This Row],[2010 State Total]]*Table2[[#This Row],[Percent of State total]]</f>
        <v>1080106969.3432243</v>
      </c>
    </row>
    <row r="292" spans="1:8">
      <c r="A292">
        <v>2008</v>
      </c>
      <c r="B292">
        <v>12</v>
      </c>
      <c r="C292">
        <v>23</v>
      </c>
      <c r="D292">
        <v>7.5301994899266969E-3</v>
      </c>
      <c r="E292">
        <f>VLOOKUP(Table2[[#This Row],[STATE_CODE]],Table4[#All], 3, TRUE) * 1000000</f>
        <v>92988954789.770004</v>
      </c>
      <c r="F292">
        <f>VLOOKUP(Table2[[#This Row],[STATE_CODE]],Table4[#All], 4, TRUE) * 1000000</f>
        <v>93219864057.584991</v>
      </c>
      <c r="G292">
        <f>Table2[[#This Row],[Percent of State total]]*Table2[[#This Row],[2009 State total]]</f>
        <v>700225379.92674279</v>
      </c>
      <c r="H292" s="73">
        <f>Table2[[#This Row],[2010 State Total]]*Table2[[#This Row],[Percent of State total]]</f>
        <v>701964172.77746248</v>
      </c>
    </row>
    <row r="293" spans="1:8">
      <c r="A293">
        <v>2008</v>
      </c>
      <c r="B293">
        <v>12</v>
      </c>
      <c r="C293">
        <v>27</v>
      </c>
      <c r="D293">
        <v>1.5893006307515954E-3</v>
      </c>
      <c r="E293">
        <f>VLOOKUP(Table2[[#This Row],[STATE_CODE]],Table4[#All], 3, TRUE) * 1000000</f>
        <v>92988954789.770004</v>
      </c>
      <c r="F293">
        <f>VLOOKUP(Table2[[#This Row],[STATE_CODE]],Table4[#All], 4, TRUE) * 1000000</f>
        <v>93219864057.584991</v>
      </c>
      <c r="G293">
        <f>Table2[[#This Row],[Percent of State total]]*Table2[[#This Row],[2009 State total]]</f>
        <v>147787404.50031304</v>
      </c>
      <c r="H293" s="73">
        <f>Table2[[#This Row],[2010 State Total]]*Table2[[#This Row],[Percent of State total]]</f>
        <v>148154388.74529779</v>
      </c>
    </row>
    <row r="294" spans="1:8">
      <c r="A294">
        <v>2008</v>
      </c>
      <c r="B294">
        <v>12</v>
      </c>
      <c r="C294">
        <v>29</v>
      </c>
      <c r="D294">
        <v>8.4260648643768438E-4</v>
      </c>
      <c r="E294">
        <f>VLOOKUP(Table2[[#This Row],[STATE_CODE]],Table4[#All], 3, TRUE) * 1000000</f>
        <v>92988954789.770004</v>
      </c>
      <c r="F294">
        <f>VLOOKUP(Table2[[#This Row],[STATE_CODE]],Table4[#All], 4, TRUE) * 1000000</f>
        <v>93219864057.584991</v>
      </c>
      <c r="G294">
        <f>Table2[[#This Row],[Percent of State total]]*Table2[[#This Row],[2009 State total]]</f>
        <v>78353096.47292079</v>
      </c>
      <c r="H294" s="73">
        <f>Table2[[#This Row],[2010 State Total]]*Table2[[#This Row],[Percent of State total]]</f>
        <v>78547662.119760275</v>
      </c>
    </row>
    <row r="295" spans="1:8">
      <c r="A295">
        <v>2008</v>
      </c>
      <c r="B295">
        <v>12</v>
      </c>
      <c r="C295">
        <v>31</v>
      </c>
      <c r="D295">
        <v>5.9904192998415429E-2</v>
      </c>
      <c r="E295">
        <f>VLOOKUP(Table2[[#This Row],[STATE_CODE]],Table4[#All], 3, TRUE) * 1000000</f>
        <v>92988954789.770004</v>
      </c>
      <c r="F295">
        <f>VLOOKUP(Table2[[#This Row],[STATE_CODE]],Table4[#All], 4, TRUE) * 1000000</f>
        <v>93219864057.584991</v>
      </c>
      <c r="G295">
        <f>Table2[[#This Row],[Percent of State total]]*Table2[[#This Row],[2009 State total]]</f>
        <v>5570428294.4473095</v>
      </c>
      <c r="H295" s="73">
        <f>Table2[[#This Row],[2010 State Total]]*Table2[[#This Row],[Percent of State total]]</f>
        <v>5584260727.7916212</v>
      </c>
    </row>
    <row r="296" spans="1:8">
      <c r="A296">
        <v>2008</v>
      </c>
      <c r="B296">
        <v>12</v>
      </c>
      <c r="C296">
        <v>33</v>
      </c>
      <c r="D296">
        <v>1.2027962249024256E-2</v>
      </c>
      <c r="E296">
        <f>VLOOKUP(Table2[[#This Row],[STATE_CODE]],Table4[#All], 3, TRUE) * 1000000</f>
        <v>92988954789.770004</v>
      </c>
      <c r="F296">
        <f>VLOOKUP(Table2[[#This Row],[STATE_CODE]],Table4[#All], 4, TRUE) * 1000000</f>
        <v>93219864057.584991</v>
      </c>
      <c r="G296">
        <f>Table2[[#This Row],[Percent of State total]]*Table2[[#This Row],[2009 State total]]</f>
        <v>1118467637.7875769</v>
      </c>
      <c r="H296" s="73">
        <f>Table2[[#This Row],[2010 State Total]]*Table2[[#This Row],[Percent of State total]]</f>
        <v>1121245005.7438054</v>
      </c>
    </row>
    <row r="297" spans="1:8">
      <c r="A297">
        <v>2008</v>
      </c>
      <c r="B297">
        <v>12</v>
      </c>
      <c r="C297">
        <v>35</v>
      </c>
      <c r="D297">
        <v>6.398344132713913E-3</v>
      </c>
      <c r="E297">
        <f>VLOOKUP(Table2[[#This Row],[STATE_CODE]],Table4[#All], 3, TRUE) * 1000000</f>
        <v>92988954789.770004</v>
      </c>
      <c r="F297">
        <f>VLOOKUP(Table2[[#This Row],[STATE_CODE]],Table4[#All], 4, TRUE) * 1000000</f>
        <v>93219864057.584991</v>
      </c>
      <c r="G297">
        <f>Table2[[#This Row],[Percent of State total]]*Table2[[#This Row],[2009 State total]]</f>
        <v>594975333.28632426</v>
      </c>
      <c r="H297" s="73">
        <f>Table2[[#This Row],[2010 State Total]]*Table2[[#This Row],[Percent of State total]]</f>
        <v>596452770.24523747</v>
      </c>
    </row>
    <row r="298" spans="1:8">
      <c r="A298">
        <v>2008</v>
      </c>
      <c r="B298">
        <v>12</v>
      </c>
      <c r="C298">
        <v>37</v>
      </c>
      <c r="D298">
        <v>8.6184548556363213E-4</v>
      </c>
      <c r="E298">
        <f>VLOOKUP(Table2[[#This Row],[STATE_CODE]],Table4[#All], 3, TRUE) * 1000000</f>
        <v>92988954789.770004</v>
      </c>
      <c r="F298">
        <f>VLOOKUP(Table2[[#This Row],[STATE_CODE]],Table4[#All], 4, TRUE) * 1000000</f>
        <v>93219864057.584991</v>
      </c>
      <c r="G298">
        <f>Table2[[#This Row],[Percent of State total]]*Table2[[#This Row],[2009 State total]]</f>
        <v>80142110.892843962</v>
      </c>
      <c r="H298" s="73">
        <f>Table2[[#This Row],[2010 State Total]]*Table2[[#This Row],[Percent of State total]]</f>
        <v>80341119.002885118</v>
      </c>
    </row>
    <row r="299" spans="1:8">
      <c r="A299">
        <v>2008</v>
      </c>
      <c r="B299">
        <v>12</v>
      </c>
      <c r="C299">
        <v>39</v>
      </c>
      <c r="D299">
        <v>3.6791912407347902E-3</v>
      </c>
      <c r="E299">
        <f>VLOOKUP(Table2[[#This Row],[STATE_CODE]],Table4[#All], 3, TRUE) * 1000000</f>
        <v>92988954789.770004</v>
      </c>
      <c r="F299">
        <f>VLOOKUP(Table2[[#This Row],[STATE_CODE]],Table4[#All], 4, TRUE) * 1000000</f>
        <v>93219864057.584991</v>
      </c>
      <c r="G299">
        <f>Table2[[#This Row],[Percent of State total]]*Table2[[#This Row],[2009 State total]]</f>
        <v>342124147.94760519</v>
      </c>
      <c r="H299" s="73">
        <f>Table2[[#This Row],[2010 State Total]]*Table2[[#This Row],[Percent of State total]]</f>
        <v>342973707.30315459</v>
      </c>
    </row>
    <row r="300" spans="1:8">
      <c r="A300">
        <v>2008</v>
      </c>
      <c r="B300">
        <v>12</v>
      </c>
      <c r="C300">
        <v>41</v>
      </c>
      <c r="D300">
        <v>5.906196607601467E-4</v>
      </c>
      <c r="E300">
        <f>VLOOKUP(Table2[[#This Row],[STATE_CODE]],Table4[#All], 3, TRUE) * 1000000</f>
        <v>92988954789.770004</v>
      </c>
      <c r="F300">
        <f>VLOOKUP(Table2[[#This Row],[STATE_CODE]],Table4[#All], 4, TRUE) * 1000000</f>
        <v>93219864057.584991</v>
      </c>
      <c r="G300">
        <f>Table2[[#This Row],[Percent of State total]]*Table2[[#This Row],[2009 State total]]</f>
        <v>54921104.932374582</v>
      </c>
      <c r="H300" s="73">
        <f>Table2[[#This Row],[2010 State Total]]*Table2[[#This Row],[Percent of State total]]</f>
        <v>55057484.485797837</v>
      </c>
    </row>
    <row r="301" spans="1:8">
      <c r="A301">
        <v>2008</v>
      </c>
      <c r="B301">
        <v>12</v>
      </c>
      <c r="C301">
        <v>43</v>
      </c>
      <c r="D301">
        <v>1.0063568347763135E-3</v>
      </c>
      <c r="E301">
        <f>VLOOKUP(Table2[[#This Row],[STATE_CODE]],Table4[#All], 3, TRUE) * 1000000</f>
        <v>92988954789.770004</v>
      </c>
      <c r="F301">
        <f>VLOOKUP(Table2[[#This Row],[STATE_CODE]],Table4[#All], 4, TRUE) * 1000000</f>
        <v>93219864057.584991</v>
      </c>
      <c r="G301">
        <f>Table2[[#This Row],[Percent of State total]]*Table2[[#This Row],[2009 State total]]</f>
        <v>93580070.211390659</v>
      </c>
      <c r="H301" s="73">
        <f>Table2[[#This Row],[2010 State Total]]*Table2[[#This Row],[Percent of State total]]</f>
        <v>93812447.331269473</v>
      </c>
    </row>
    <row r="302" spans="1:8">
      <c r="A302">
        <v>2008</v>
      </c>
      <c r="B302">
        <v>12</v>
      </c>
      <c r="C302">
        <v>45</v>
      </c>
      <c r="D302">
        <v>4.2016615717683337E-4</v>
      </c>
      <c r="E302">
        <f>VLOOKUP(Table2[[#This Row],[STATE_CODE]],Table4[#All], 3, TRUE) * 1000000</f>
        <v>92988954789.770004</v>
      </c>
      <c r="F302">
        <f>VLOOKUP(Table2[[#This Row],[STATE_CODE]],Table4[#All], 4, TRUE) * 1000000</f>
        <v>93219864057.584991</v>
      </c>
      <c r="G302">
        <f>Table2[[#This Row],[Percent of State total]]*Table2[[#This Row],[2009 State total]]</f>
        <v>39070811.793907955</v>
      </c>
      <c r="H302" s="73">
        <f>Table2[[#This Row],[2010 State Total]]*Table2[[#This Row],[Percent of State total]]</f>
        <v>39167832.053622298</v>
      </c>
    </row>
    <row r="303" spans="1:8">
      <c r="A303">
        <v>2008</v>
      </c>
      <c r="B303">
        <v>12</v>
      </c>
      <c r="C303">
        <v>47</v>
      </c>
      <c r="D303">
        <v>4.1096684210091263E-3</v>
      </c>
      <c r="E303">
        <f>VLOOKUP(Table2[[#This Row],[STATE_CODE]],Table4[#All], 3, TRUE) * 1000000</f>
        <v>92988954789.770004</v>
      </c>
      <c r="F303">
        <f>VLOOKUP(Table2[[#This Row],[STATE_CODE]],Table4[#All], 4, TRUE) * 1000000</f>
        <v>93219864057.584991</v>
      </c>
      <c r="G303">
        <f>Table2[[#This Row],[Percent of State total]]*Table2[[#This Row],[2009 State total]]</f>
        <v>382153771.00216311</v>
      </c>
      <c r="H303" s="73">
        <f>Table2[[#This Row],[2010 State Total]]*Table2[[#This Row],[Percent of State total]]</f>
        <v>383102731.52822071</v>
      </c>
    </row>
    <row r="304" spans="1:8">
      <c r="A304">
        <v>2008</v>
      </c>
      <c r="B304">
        <v>12</v>
      </c>
      <c r="C304">
        <v>49</v>
      </c>
      <c r="D304">
        <v>1.7128456475285227E-3</v>
      </c>
      <c r="E304">
        <f>VLOOKUP(Table2[[#This Row],[STATE_CODE]],Table4[#All], 3, TRUE) * 1000000</f>
        <v>92988954789.770004</v>
      </c>
      <c r="F304">
        <f>VLOOKUP(Table2[[#This Row],[STATE_CODE]],Table4[#All], 4, TRUE) * 1000000</f>
        <v>93219864057.584991</v>
      </c>
      <c r="G304">
        <f>Table2[[#This Row],[Percent of State total]]*Table2[[#This Row],[2009 State total]]</f>
        <v>159275726.47988412</v>
      </c>
      <c r="H304" s="73">
        <f>Table2[[#This Row],[2010 State Total]]*Table2[[#This Row],[Percent of State total]]</f>
        <v>159671238.41423503</v>
      </c>
    </row>
    <row r="305" spans="1:8">
      <c r="A305">
        <v>2008</v>
      </c>
      <c r="B305">
        <v>12</v>
      </c>
      <c r="C305">
        <v>51</v>
      </c>
      <c r="D305">
        <v>2.3055397206466328E-3</v>
      </c>
      <c r="E305">
        <f>VLOOKUP(Table2[[#This Row],[STATE_CODE]],Table4[#All], 3, TRUE) * 1000000</f>
        <v>92988954789.770004</v>
      </c>
      <c r="F305">
        <f>VLOOKUP(Table2[[#This Row],[STATE_CODE]],Table4[#All], 4, TRUE) * 1000000</f>
        <v>93219864057.584991</v>
      </c>
      <c r="G305">
        <f>Table2[[#This Row],[Percent of State total]]*Table2[[#This Row],[2009 State total]]</f>
        <v>214389728.84922871</v>
      </c>
      <c r="H305" s="73">
        <f>Table2[[#This Row],[2010 State Total]]*Table2[[#This Row],[Percent of State total]]</f>
        <v>214922099.33804157</v>
      </c>
    </row>
    <row r="306" spans="1:8">
      <c r="A306">
        <v>2008</v>
      </c>
      <c r="B306">
        <v>12</v>
      </c>
      <c r="C306">
        <v>53</v>
      </c>
      <c r="D306">
        <v>6.6537578522828196E-3</v>
      </c>
      <c r="E306">
        <f>VLOOKUP(Table2[[#This Row],[STATE_CODE]],Table4[#All], 3, TRUE) * 1000000</f>
        <v>92988954789.770004</v>
      </c>
      <c r="F306">
        <f>VLOOKUP(Table2[[#This Row],[STATE_CODE]],Table4[#All], 4, TRUE) * 1000000</f>
        <v>93219864057.584991</v>
      </c>
      <c r="G306">
        <f>Table2[[#This Row],[Percent of State total]]*Table2[[#This Row],[2009 State total]]</f>
        <v>618725988.10800421</v>
      </c>
      <c r="H306" s="73">
        <f>Table2[[#This Row],[2010 State Total]]*Table2[[#This Row],[Percent of State total]]</f>
        <v>620262402.46189308</v>
      </c>
    </row>
    <row r="307" spans="1:8">
      <c r="A307">
        <v>2008</v>
      </c>
      <c r="B307">
        <v>12</v>
      </c>
      <c r="C307">
        <v>55</v>
      </c>
      <c r="D307">
        <v>5.1565697635384553E-3</v>
      </c>
      <c r="E307">
        <f>VLOOKUP(Table2[[#This Row],[STATE_CODE]],Table4[#All], 3, TRUE) * 1000000</f>
        <v>92988954789.770004</v>
      </c>
      <c r="F307">
        <f>VLOOKUP(Table2[[#This Row],[STATE_CODE]],Table4[#All], 4, TRUE) * 1000000</f>
        <v>93219864057.584991</v>
      </c>
      <c r="G307">
        <f>Table2[[#This Row],[Percent of State total]]*Table2[[#This Row],[2009 State total]]</f>
        <v>479504032.61197239</v>
      </c>
      <c r="H307" s="73">
        <f>Table2[[#This Row],[2010 State Total]]*Table2[[#This Row],[Percent of State total]]</f>
        <v>480694732.36050797</v>
      </c>
    </row>
    <row r="308" spans="1:8">
      <c r="A308">
        <v>2008</v>
      </c>
      <c r="B308">
        <v>12</v>
      </c>
      <c r="C308">
        <v>57</v>
      </c>
      <c r="D308">
        <v>6.7410294203065768E-2</v>
      </c>
      <c r="E308">
        <f>VLOOKUP(Table2[[#This Row],[STATE_CODE]],Table4[#All], 3, TRUE) * 1000000</f>
        <v>92988954789.770004</v>
      </c>
      <c r="F308">
        <f>VLOOKUP(Table2[[#This Row],[STATE_CODE]],Table4[#All], 4, TRUE) * 1000000</f>
        <v>93219864057.584991</v>
      </c>
      <c r="G308">
        <f>Table2[[#This Row],[Percent of State total]]*Table2[[#This Row],[2009 State total]]</f>
        <v>6268412800.013978</v>
      </c>
      <c r="H308" s="73">
        <f>Table2[[#This Row],[2010 State Total]]*Table2[[#This Row],[Percent of State total]]</f>
        <v>6283978461.6916008</v>
      </c>
    </row>
    <row r="309" spans="1:8">
      <c r="A309">
        <v>2008</v>
      </c>
      <c r="B309">
        <v>12</v>
      </c>
      <c r="C309">
        <v>59</v>
      </c>
      <c r="D309">
        <v>1.0348488018045885E-3</v>
      </c>
      <c r="E309">
        <f>VLOOKUP(Table2[[#This Row],[STATE_CODE]],Table4[#All], 3, TRUE) * 1000000</f>
        <v>92988954789.770004</v>
      </c>
      <c r="F309">
        <f>VLOOKUP(Table2[[#This Row],[STATE_CODE]],Table4[#All], 4, TRUE) * 1000000</f>
        <v>93219864057.584991</v>
      </c>
      <c r="G309">
        <f>Table2[[#This Row],[Percent of State total]]*Table2[[#This Row],[2009 State total]]</f>
        <v>96229508.445254549</v>
      </c>
      <c r="H309" s="73">
        <f>Table2[[#This Row],[2010 State Total]]*Table2[[#This Row],[Percent of State total]]</f>
        <v>96468464.624378458</v>
      </c>
    </row>
    <row r="310" spans="1:8">
      <c r="A310">
        <v>2008</v>
      </c>
      <c r="B310">
        <v>12</v>
      </c>
      <c r="C310">
        <v>61</v>
      </c>
      <c r="D310">
        <v>7.2812481684537455E-3</v>
      </c>
      <c r="E310">
        <f>VLOOKUP(Table2[[#This Row],[STATE_CODE]],Table4[#All], 3, TRUE) * 1000000</f>
        <v>92988954789.770004</v>
      </c>
      <c r="F310">
        <f>VLOOKUP(Table2[[#This Row],[STATE_CODE]],Table4[#All], 4, TRUE) * 1000000</f>
        <v>93219864057.584991</v>
      </c>
      <c r="G310">
        <f>Table2[[#This Row],[Percent of State total]]*Table2[[#This Row],[2009 State total]]</f>
        <v>677075656.74944103</v>
      </c>
      <c r="H310" s="73">
        <f>Table2[[#This Row],[2010 State Total]]*Table2[[#This Row],[Percent of State total]]</f>
        <v>678756964.43279791</v>
      </c>
    </row>
    <row r="311" spans="1:8">
      <c r="A311">
        <v>2008</v>
      </c>
      <c r="B311">
        <v>12</v>
      </c>
      <c r="C311">
        <v>63</v>
      </c>
      <c r="D311">
        <v>3.8729166265008357E-3</v>
      </c>
      <c r="E311">
        <f>VLOOKUP(Table2[[#This Row],[STATE_CODE]],Table4[#All], 3, TRUE) * 1000000</f>
        <v>92988954789.770004</v>
      </c>
      <c r="F311">
        <f>VLOOKUP(Table2[[#This Row],[STATE_CODE]],Table4[#All], 4, TRUE) * 1000000</f>
        <v>93219864057.584991</v>
      </c>
      <c r="G311">
        <f>Table2[[#This Row],[Percent of State total]]*Table2[[#This Row],[2009 State total]]</f>
        <v>360138469.08623475</v>
      </c>
      <c r="H311" s="73">
        <f>Table2[[#This Row],[2010 State Total]]*Table2[[#This Row],[Percent of State total]]</f>
        <v>361032761.42876858</v>
      </c>
    </row>
    <row r="312" spans="1:8">
      <c r="A312">
        <v>2008</v>
      </c>
      <c r="B312">
        <v>12</v>
      </c>
      <c r="C312">
        <v>65</v>
      </c>
      <c r="D312">
        <v>2.509252178577664E-3</v>
      </c>
      <c r="E312">
        <f>VLOOKUP(Table2[[#This Row],[STATE_CODE]],Table4[#All], 3, TRUE) * 1000000</f>
        <v>92988954789.770004</v>
      </c>
      <c r="F312">
        <f>VLOOKUP(Table2[[#This Row],[STATE_CODE]],Table4[#All], 4, TRUE) * 1000000</f>
        <v>93219864057.584991</v>
      </c>
      <c r="G312">
        <f>Table2[[#This Row],[Percent of State total]]*Table2[[#This Row],[2009 State total]]</f>
        <v>233332737.38989028</v>
      </c>
      <c r="H312" s="73">
        <f>Table2[[#This Row],[2010 State Total]]*Table2[[#This Row],[Percent of State total]]</f>
        <v>233912146.97320881</v>
      </c>
    </row>
    <row r="313" spans="1:8">
      <c r="A313">
        <v>2008</v>
      </c>
      <c r="B313">
        <v>12</v>
      </c>
      <c r="C313">
        <v>67</v>
      </c>
      <c r="D313">
        <v>4.8140850849993049E-4</v>
      </c>
      <c r="E313">
        <f>VLOOKUP(Table2[[#This Row],[STATE_CODE]],Table4[#All], 3, TRUE) * 1000000</f>
        <v>92988954789.770004</v>
      </c>
      <c r="F313">
        <f>VLOOKUP(Table2[[#This Row],[STATE_CODE]],Table4[#All], 4, TRUE) * 1000000</f>
        <v>93219864057.584991</v>
      </c>
      <c r="G313">
        <f>Table2[[#This Row],[Percent of State total]]*Table2[[#This Row],[2009 State total]]</f>
        <v>44765674.032310642</v>
      </c>
      <c r="H313" s="73">
        <f>Table2[[#This Row],[2010 State Total]]*Table2[[#This Row],[Percent of State total]]</f>
        <v>44876835.718528271</v>
      </c>
    </row>
    <row r="314" spans="1:8">
      <c r="A314">
        <v>2008</v>
      </c>
      <c r="B314">
        <v>12</v>
      </c>
      <c r="C314">
        <v>69</v>
      </c>
      <c r="D314">
        <v>1.3757645849752106E-2</v>
      </c>
      <c r="E314">
        <f>VLOOKUP(Table2[[#This Row],[STATE_CODE]],Table4[#All], 3, TRUE) * 1000000</f>
        <v>92988954789.770004</v>
      </c>
      <c r="F314">
        <f>VLOOKUP(Table2[[#This Row],[STATE_CODE]],Table4[#All], 4, TRUE) * 1000000</f>
        <v>93219864057.584991</v>
      </c>
      <c r="G314">
        <f>Table2[[#This Row],[Percent of State total]]*Table2[[#This Row],[2009 State total]]</f>
        <v>1279309107.9362655</v>
      </c>
      <c r="H314" s="73">
        <f>Table2[[#This Row],[2010 State Total]]*Table2[[#This Row],[Percent of State total]]</f>
        <v>1282485875.8662896</v>
      </c>
    </row>
    <row r="315" spans="1:8">
      <c r="A315">
        <v>2008</v>
      </c>
      <c r="B315">
        <v>12</v>
      </c>
      <c r="C315">
        <v>71</v>
      </c>
      <c r="D315">
        <v>2.1567200513065845E-2</v>
      </c>
      <c r="E315">
        <f>VLOOKUP(Table2[[#This Row],[STATE_CODE]],Table4[#All], 3, TRUE) * 1000000</f>
        <v>92988954789.770004</v>
      </c>
      <c r="F315">
        <f>VLOOKUP(Table2[[#This Row],[STATE_CODE]],Table4[#All], 4, TRUE) * 1000000</f>
        <v>93219864057.584991</v>
      </c>
      <c r="G315">
        <f>Table2[[#This Row],[Percent of State total]]*Table2[[#This Row],[2009 State total]]</f>
        <v>2005511433.4513843</v>
      </c>
      <c r="H315" s="73">
        <f>Table2[[#This Row],[2010 State Total]]*Table2[[#This Row],[Percent of State total]]</f>
        <v>2010491499.9306753</v>
      </c>
    </row>
    <row r="316" spans="1:8">
      <c r="A316">
        <v>2008</v>
      </c>
      <c r="B316">
        <v>12</v>
      </c>
      <c r="C316">
        <v>73</v>
      </c>
      <c r="D316">
        <v>1.1218314385486644E-2</v>
      </c>
      <c r="E316">
        <f>VLOOKUP(Table2[[#This Row],[STATE_CODE]],Table4[#All], 3, TRUE) * 1000000</f>
        <v>92988954789.770004</v>
      </c>
      <c r="F316">
        <f>VLOOKUP(Table2[[#This Row],[STATE_CODE]],Table4[#All], 4, TRUE) * 1000000</f>
        <v>93219864057.584991</v>
      </c>
      <c r="G316">
        <f>Table2[[#This Row],[Percent of State total]]*Table2[[#This Row],[2009 State total]]</f>
        <v>1043179329.209444</v>
      </c>
      <c r="H316" s="73">
        <f>Table2[[#This Row],[2010 State Total]]*Table2[[#This Row],[Percent of State total]]</f>
        <v>1045769741.9703151</v>
      </c>
    </row>
    <row r="317" spans="1:8">
      <c r="A317">
        <v>2008</v>
      </c>
      <c r="B317">
        <v>12</v>
      </c>
      <c r="C317">
        <v>75</v>
      </c>
      <c r="D317">
        <v>2.0049238112696578E-3</v>
      </c>
      <c r="E317">
        <f>VLOOKUP(Table2[[#This Row],[STATE_CODE]],Table4[#All], 3, TRUE) * 1000000</f>
        <v>92988954789.770004</v>
      </c>
      <c r="F317">
        <f>VLOOKUP(Table2[[#This Row],[STATE_CODE]],Table4[#All], 4, TRUE) * 1000000</f>
        <v>93219864057.584991</v>
      </c>
      <c r="G317">
        <f>Table2[[#This Row],[Percent of State total]]*Table2[[#This Row],[2009 State total]]</f>
        <v>186435769.64308757</v>
      </c>
      <c r="H317" s="73">
        <f>Table2[[#This Row],[2010 State Total]]*Table2[[#This Row],[Percent of State total]]</f>
        <v>186898725.13237268</v>
      </c>
    </row>
    <row r="318" spans="1:8">
      <c r="A318">
        <v>2008</v>
      </c>
      <c r="B318">
        <v>12</v>
      </c>
      <c r="C318">
        <v>77</v>
      </c>
      <c r="D318">
        <v>3.9762494337973779E-4</v>
      </c>
      <c r="E318">
        <f>VLOOKUP(Table2[[#This Row],[STATE_CODE]],Table4[#All], 3, TRUE) * 1000000</f>
        <v>92988954789.770004</v>
      </c>
      <c r="F318">
        <f>VLOOKUP(Table2[[#This Row],[STATE_CODE]],Table4[#All], 4, TRUE) * 1000000</f>
        <v>93219864057.584991</v>
      </c>
      <c r="G318">
        <f>Table2[[#This Row],[Percent of State total]]*Table2[[#This Row],[2009 State total]]</f>
        <v>36974727.883223295</v>
      </c>
      <c r="H318" s="73">
        <f>Table2[[#This Row],[2010 State Total]]*Table2[[#This Row],[Percent of State total]]</f>
        <v>37066543.167764083</v>
      </c>
    </row>
    <row r="319" spans="1:8">
      <c r="A319">
        <v>2008</v>
      </c>
      <c r="B319">
        <v>12</v>
      </c>
      <c r="C319">
        <v>79</v>
      </c>
      <c r="D319">
        <v>2.6785083361235409E-3</v>
      </c>
      <c r="E319">
        <f>VLOOKUP(Table2[[#This Row],[STATE_CODE]],Table4[#All], 3, TRUE) * 1000000</f>
        <v>92988954789.770004</v>
      </c>
      <c r="F319">
        <f>VLOOKUP(Table2[[#This Row],[STATE_CODE]],Table4[#All], 4, TRUE) * 1000000</f>
        <v>93219864057.584991</v>
      </c>
      <c r="G319">
        <f>Table2[[#This Row],[Percent of State total]]*Table2[[#This Row],[2009 State total]]</f>
        <v>249071690.57181403</v>
      </c>
      <c r="H319" s="73">
        <f>Table2[[#This Row],[2010 State Total]]*Table2[[#This Row],[Percent of State total]]</f>
        <v>249690182.97054464</v>
      </c>
    </row>
    <row r="320" spans="1:8">
      <c r="A320">
        <v>2008</v>
      </c>
      <c r="B320">
        <v>12</v>
      </c>
      <c r="C320">
        <v>81</v>
      </c>
      <c r="D320">
        <v>1.6923873917672951E-2</v>
      </c>
      <c r="E320">
        <f>VLOOKUP(Table2[[#This Row],[STATE_CODE]],Table4[#All], 3, TRUE) * 1000000</f>
        <v>92988954789.770004</v>
      </c>
      <c r="F320">
        <f>VLOOKUP(Table2[[#This Row],[STATE_CODE]],Table4[#All], 4, TRUE) * 1000000</f>
        <v>93219864057.584991</v>
      </c>
      <c r="G320">
        <f>Table2[[#This Row],[Percent of State total]]*Table2[[#This Row],[2009 State total]]</f>
        <v>1573733346.5982578</v>
      </c>
      <c r="H320" s="73">
        <f>Table2[[#This Row],[2010 State Total]]*Table2[[#This Row],[Percent of State total]]</f>
        <v>1577641225.9331808</v>
      </c>
    </row>
    <row r="321" spans="1:8">
      <c r="A321">
        <v>2008</v>
      </c>
      <c r="B321">
        <v>12</v>
      </c>
      <c r="C321">
        <v>83</v>
      </c>
      <c r="D321">
        <v>1.9809262700451989E-2</v>
      </c>
      <c r="E321">
        <f>VLOOKUP(Table2[[#This Row],[STATE_CODE]],Table4[#All], 3, TRUE) * 1000000</f>
        <v>92988954789.770004</v>
      </c>
      <c r="F321">
        <f>VLOOKUP(Table2[[#This Row],[STATE_CODE]],Table4[#All], 4, TRUE) * 1000000</f>
        <v>93219864057.584991</v>
      </c>
      <c r="G321">
        <f>Table2[[#This Row],[Percent of State total]]*Table2[[#This Row],[2009 State total]]</f>
        <v>1842042633.6710074</v>
      </c>
      <c r="H321" s="73">
        <f>Table2[[#This Row],[2010 State Total]]*Table2[[#This Row],[Percent of State total]]</f>
        <v>1846616776.0171235</v>
      </c>
    </row>
    <row r="322" spans="1:8">
      <c r="A322">
        <v>2008</v>
      </c>
      <c r="B322">
        <v>12</v>
      </c>
      <c r="C322">
        <v>85</v>
      </c>
      <c r="D322">
        <v>1.4161652643377111E-2</v>
      </c>
      <c r="E322">
        <f>VLOOKUP(Table2[[#This Row],[STATE_CODE]],Table4[#All], 3, TRUE) * 1000000</f>
        <v>92988954789.770004</v>
      </c>
      <c r="F322">
        <f>VLOOKUP(Table2[[#This Row],[STATE_CODE]],Table4[#All], 4, TRUE) * 1000000</f>
        <v>93219864057.584991</v>
      </c>
      <c r="G322">
        <f>Table2[[#This Row],[Percent of State total]]*Table2[[#This Row],[2009 State total]]</f>
        <v>1316877277.4034209</v>
      </c>
      <c r="H322" s="73">
        <f>Table2[[#This Row],[2010 State Total]]*Table2[[#This Row],[Percent of State total]]</f>
        <v>1320147334.2463534</v>
      </c>
    </row>
    <row r="323" spans="1:8">
      <c r="A323">
        <v>2008</v>
      </c>
      <c r="B323">
        <v>12</v>
      </c>
      <c r="C323">
        <v>86</v>
      </c>
      <c r="D323">
        <v>9.8818319350821887E-2</v>
      </c>
      <c r="E323">
        <f>VLOOKUP(Table2[[#This Row],[STATE_CODE]],Table4[#All], 3, TRUE) * 1000000</f>
        <v>92988954789.770004</v>
      </c>
      <c r="F323">
        <f>VLOOKUP(Table2[[#This Row],[STATE_CODE]],Table4[#All], 4, TRUE) * 1000000</f>
        <v>93219864057.584991</v>
      </c>
      <c r="G323">
        <f>Table2[[#This Row],[Percent of State total]]*Table2[[#This Row],[2009 State total]]</f>
        <v>9189012230.5146313</v>
      </c>
      <c r="H323" s="73">
        <f>Table2[[#This Row],[2010 State Total]]*Table2[[#This Row],[Percent of State total]]</f>
        <v>9211830296.2826366</v>
      </c>
    </row>
    <row r="324" spans="1:8">
      <c r="A324">
        <v>2008</v>
      </c>
      <c r="B324">
        <v>12</v>
      </c>
      <c r="C324">
        <v>87</v>
      </c>
      <c r="D324">
        <v>7.6762108291025498E-3</v>
      </c>
      <c r="E324">
        <f>VLOOKUP(Table2[[#This Row],[STATE_CODE]],Table4[#All], 3, TRUE) * 1000000</f>
        <v>92988954789.770004</v>
      </c>
      <c r="F324">
        <f>VLOOKUP(Table2[[#This Row],[STATE_CODE]],Table4[#All], 4, TRUE) * 1000000</f>
        <v>93219864057.584991</v>
      </c>
      <c r="G324">
        <f>Table2[[#This Row],[Percent of State total]]*Table2[[#This Row],[2009 State total]]</f>
        <v>713802821.74415994</v>
      </c>
      <c r="H324" s="73">
        <f>Table2[[#This Row],[2010 State Total]]*Table2[[#This Row],[Percent of State total]]</f>
        <v>715575329.96630144</v>
      </c>
    </row>
    <row r="325" spans="1:8">
      <c r="A325">
        <v>2008</v>
      </c>
      <c r="B325">
        <v>12</v>
      </c>
      <c r="C325">
        <v>89</v>
      </c>
      <c r="D325">
        <v>4.5873102885822144E-3</v>
      </c>
      <c r="E325">
        <f>VLOOKUP(Table2[[#This Row],[STATE_CODE]],Table4[#All], 3, TRUE) * 1000000</f>
        <v>92988954789.770004</v>
      </c>
      <c r="F325">
        <f>VLOOKUP(Table2[[#This Row],[STATE_CODE]],Table4[#All], 4, TRUE) * 1000000</f>
        <v>93219864057.584991</v>
      </c>
      <c r="G325">
        <f>Table2[[#This Row],[Percent of State total]]*Table2[[#This Row],[2009 State total]]</f>
        <v>426569189.0316183</v>
      </c>
      <c r="H325" s="73">
        <f>Table2[[#This Row],[2010 State Total]]*Table2[[#This Row],[Percent of State total]]</f>
        <v>427628441.49159503</v>
      </c>
    </row>
    <row r="326" spans="1:8">
      <c r="A326">
        <v>2008</v>
      </c>
      <c r="B326">
        <v>12</v>
      </c>
      <c r="C326">
        <v>91</v>
      </c>
      <c r="D326">
        <v>1.1129648541996934E-2</v>
      </c>
      <c r="E326">
        <f>VLOOKUP(Table2[[#This Row],[STATE_CODE]],Table4[#All], 3, TRUE) * 1000000</f>
        <v>92988954789.770004</v>
      </c>
      <c r="F326">
        <f>VLOOKUP(Table2[[#This Row],[STATE_CODE]],Table4[#All], 4, TRUE) * 1000000</f>
        <v>93219864057.584991</v>
      </c>
      <c r="G326">
        <f>Table2[[#This Row],[Percent of State total]]*Table2[[#This Row],[2009 State total]]</f>
        <v>1034934385.0977825</v>
      </c>
      <c r="H326" s="73">
        <f>Table2[[#This Row],[2010 State Total]]*Table2[[#This Row],[Percent of State total]]</f>
        <v>1037504324.0936532</v>
      </c>
    </row>
    <row r="327" spans="1:8">
      <c r="A327">
        <v>2008</v>
      </c>
      <c r="B327">
        <v>12</v>
      </c>
      <c r="C327">
        <v>93</v>
      </c>
      <c r="D327">
        <v>3.4278279651578647E-3</v>
      </c>
      <c r="E327">
        <f>VLOOKUP(Table2[[#This Row],[STATE_CODE]],Table4[#All], 3, TRUE) * 1000000</f>
        <v>92988954789.770004</v>
      </c>
      <c r="F327">
        <f>VLOOKUP(Table2[[#This Row],[STATE_CODE]],Table4[#All], 4, TRUE) * 1000000</f>
        <v>93219864057.584991</v>
      </c>
      <c r="G327">
        <f>Table2[[#This Row],[Percent of State total]]*Table2[[#This Row],[2009 State total]]</f>
        <v>318750139.67917401</v>
      </c>
      <c r="H327" s="73">
        <f>Table2[[#This Row],[2010 State Total]]*Table2[[#This Row],[Percent of State total]]</f>
        <v>319541656.92480433</v>
      </c>
    </row>
    <row r="328" spans="1:8">
      <c r="A328">
        <v>2008</v>
      </c>
      <c r="B328">
        <v>12</v>
      </c>
      <c r="C328">
        <v>95</v>
      </c>
      <c r="D328">
        <v>6.6542541817053616E-2</v>
      </c>
      <c r="E328">
        <f>VLOOKUP(Table2[[#This Row],[STATE_CODE]],Table4[#All], 3, TRUE) * 1000000</f>
        <v>92988954789.770004</v>
      </c>
      <c r="F328">
        <f>VLOOKUP(Table2[[#This Row],[STATE_CODE]],Table4[#All], 4, TRUE) * 1000000</f>
        <v>93219864057.584991</v>
      </c>
      <c r="G328">
        <f>Table2[[#This Row],[Percent of State total]]*Table2[[#This Row],[2009 State total]]</f>
        <v>6187721412.6223783</v>
      </c>
      <c r="H328" s="73">
        <f>Table2[[#This Row],[2010 State Total]]*Table2[[#This Row],[Percent of State total]]</f>
        <v>6203086702.2319031</v>
      </c>
    </row>
    <row r="329" spans="1:8">
      <c r="A329">
        <v>2008</v>
      </c>
      <c r="B329">
        <v>12</v>
      </c>
      <c r="C329">
        <v>97</v>
      </c>
      <c r="D329">
        <v>2.1273895747731263E-2</v>
      </c>
      <c r="E329">
        <f>VLOOKUP(Table2[[#This Row],[STATE_CODE]],Table4[#All], 3, TRUE) * 1000000</f>
        <v>92988954789.770004</v>
      </c>
      <c r="F329">
        <f>VLOOKUP(Table2[[#This Row],[STATE_CODE]],Table4[#All], 4, TRUE) * 1000000</f>
        <v>93219864057.584991</v>
      </c>
      <c r="G329">
        <f>Table2[[#This Row],[Percent of State total]]*Table2[[#This Row],[2009 State total]]</f>
        <v>1978237329.8880627</v>
      </c>
      <c r="H329" s="73">
        <f>Table2[[#This Row],[2010 State Total]]*Table2[[#This Row],[Percent of State total]]</f>
        <v>1983149669.5787437</v>
      </c>
    </row>
    <row r="330" spans="1:8">
      <c r="A330">
        <v>2008</v>
      </c>
      <c r="B330">
        <v>12</v>
      </c>
      <c r="C330">
        <v>99</v>
      </c>
      <c r="D330">
        <v>6.9364637986525687E-2</v>
      </c>
      <c r="E330">
        <f>VLOOKUP(Table2[[#This Row],[STATE_CODE]],Table4[#All], 3, TRUE) * 1000000</f>
        <v>92988954789.770004</v>
      </c>
      <c r="F330">
        <f>VLOOKUP(Table2[[#This Row],[STATE_CODE]],Table4[#All], 4, TRUE) * 1000000</f>
        <v>93219864057.584991</v>
      </c>
      <c r="G330">
        <f>Table2[[#This Row],[Percent of State total]]*Table2[[#This Row],[2009 State total]]</f>
        <v>6450145185.7378006</v>
      </c>
      <c r="H330" s="73">
        <f>Table2[[#This Row],[2010 State Total]]*Table2[[#This Row],[Percent of State total]]</f>
        <v>6466162123.5075207</v>
      </c>
    </row>
    <row r="331" spans="1:8">
      <c r="A331">
        <v>2008</v>
      </c>
      <c r="B331">
        <v>12</v>
      </c>
      <c r="C331">
        <v>101</v>
      </c>
      <c r="D331">
        <v>2.1147484052770425E-2</v>
      </c>
      <c r="E331">
        <f>VLOOKUP(Table2[[#This Row],[STATE_CODE]],Table4[#All], 3, TRUE) * 1000000</f>
        <v>92988954789.770004</v>
      </c>
      <c r="F331">
        <f>VLOOKUP(Table2[[#This Row],[STATE_CODE]],Table4[#All], 4, TRUE) * 1000000</f>
        <v>93219864057.584991</v>
      </c>
      <c r="G331">
        <f>Table2[[#This Row],[Percent of State total]]*Table2[[#This Row],[2009 State total]]</f>
        <v>1966482438.5004511</v>
      </c>
      <c r="H331" s="73">
        <f>Table2[[#This Row],[2010 State Total]]*Table2[[#This Row],[Percent of State total]]</f>
        <v>1971365588.5592055</v>
      </c>
    </row>
    <row r="332" spans="1:8">
      <c r="A332">
        <v>2008</v>
      </c>
      <c r="B332">
        <v>12</v>
      </c>
      <c r="C332">
        <v>103</v>
      </c>
      <c r="D332">
        <v>3.4903810268658741E-2</v>
      </c>
      <c r="E332">
        <f>VLOOKUP(Table2[[#This Row],[STATE_CODE]],Table4[#All], 3, TRUE) * 1000000</f>
        <v>92988954789.770004</v>
      </c>
      <c r="F332">
        <f>VLOOKUP(Table2[[#This Row],[STATE_CODE]],Table4[#All], 4, TRUE) * 1000000</f>
        <v>93219864057.584991</v>
      </c>
      <c r="G332">
        <f>Table2[[#This Row],[Percent of State total]]*Table2[[#This Row],[2009 State total]]</f>
        <v>3245668835.0630178</v>
      </c>
      <c r="H332" s="73">
        <f>Table2[[#This Row],[2010 State Total]]*Table2[[#This Row],[Percent of State total]]</f>
        <v>3253728448.3361068</v>
      </c>
    </row>
    <row r="333" spans="1:8">
      <c r="A333">
        <v>2008</v>
      </c>
      <c r="B333">
        <v>12</v>
      </c>
      <c r="C333">
        <v>105</v>
      </c>
      <c r="D333">
        <v>3.0046221688845947E-2</v>
      </c>
      <c r="E333">
        <f>VLOOKUP(Table2[[#This Row],[STATE_CODE]],Table4[#All], 3, TRUE) * 1000000</f>
        <v>92988954789.770004</v>
      </c>
      <c r="F333">
        <f>VLOOKUP(Table2[[#This Row],[STATE_CODE]],Table4[#All], 4, TRUE) * 1000000</f>
        <v>93219864057.584991</v>
      </c>
      <c r="G333">
        <f>Table2[[#This Row],[Percent of State total]]*Table2[[#This Row],[2009 State total]]</f>
        <v>2793966750.2275028</v>
      </c>
      <c r="H333" s="73">
        <f>Table2[[#This Row],[2010 State Total]]*Table2[[#This Row],[Percent of State total]]</f>
        <v>2800904701.2782807</v>
      </c>
    </row>
    <row r="334" spans="1:8">
      <c r="A334">
        <v>2008</v>
      </c>
      <c r="B334">
        <v>12</v>
      </c>
      <c r="C334">
        <v>107</v>
      </c>
      <c r="D334">
        <v>3.2900394817800059E-3</v>
      </c>
      <c r="E334">
        <f>VLOOKUP(Table2[[#This Row],[STATE_CODE]],Table4[#All], 3, TRUE) * 1000000</f>
        <v>92988954789.770004</v>
      </c>
      <c r="F334">
        <f>VLOOKUP(Table2[[#This Row],[STATE_CODE]],Table4[#All], 4, TRUE) * 1000000</f>
        <v>93219864057.584991</v>
      </c>
      <c r="G334">
        <f>Table2[[#This Row],[Percent of State total]]*Table2[[#This Row],[2009 State total]]</f>
        <v>305937332.62779927</v>
      </c>
      <c r="H334" s="73">
        <f>Table2[[#This Row],[2010 State Total]]*Table2[[#This Row],[Percent of State total]]</f>
        <v>306697033.23561954</v>
      </c>
    </row>
    <row r="335" spans="1:8">
      <c r="A335">
        <v>2008</v>
      </c>
      <c r="B335">
        <v>12</v>
      </c>
      <c r="C335">
        <v>109</v>
      </c>
      <c r="D335">
        <v>1.2212016989330568E-2</v>
      </c>
      <c r="E335">
        <f>VLOOKUP(Table2[[#This Row],[STATE_CODE]],Table4[#All], 3, TRUE) * 1000000</f>
        <v>92988954789.770004</v>
      </c>
      <c r="F335">
        <f>VLOOKUP(Table2[[#This Row],[STATE_CODE]],Table4[#All], 4, TRUE) * 1000000</f>
        <v>93219864057.584991</v>
      </c>
      <c r="G335">
        <f>Table2[[#This Row],[Percent of State total]]*Table2[[#This Row],[2009 State total]]</f>
        <v>1135582695.7127633</v>
      </c>
      <c r="H335" s="73">
        <f>Table2[[#This Row],[2010 State Total]]*Table2[[#This Row],[Percent of State total]]</f>
        <v>1138402563.6143138</v>
      </c>
    </row>
    <row r="336" spans="1:8">
      <c r="A336">
        <v>2008</v>
      </c>
      <c r="B336">
        <v>12</v>
      </c>
      <c r="C336">
        <v>111</v>
      </c>
      <c r="D336">
        <v>1.8640841530208403E-2</v>
      </c>
      <c r="E336">
        <f>VLOOKUP(Table2[[#This Row],[STATE_CODE]],Table4[#All], 3, TRUE) * 1000000</f>
        <v>92988954789.770004</v>
      </c>
      <c r="F336">
        <f>VLOOKUP(Table2[[#This Row],[STATE_CODE]],Table4[#All], 4, TRUE) * 1000000</f>
        <v>93219864057.584991</v>
      </c>
      <c r="G336">
        <f>Table2[[#This Row],[Percent of State total]]*Table2[[#This Row],[2009 State total]]</f>
        <v>1733392370.2958164</v>
      </c>
      <c r="H336" s="73">
        <f>Table2[[#This Row],[2010 State Total]]*Table2[[#This Row],[Percent of State total]]</f>
        <v>1737696713.3650119</v>
      </c>
    </row>
    <row r="337" spans="1:8">
      <c r="A337">
        <v>2008</v>
      </c>
      <c r="B337">
        <v>12</v>
      </c>
      <c r="C337">
        <v>113</v>
      </c>
      <c r="D337">
        <v>5.6661104089217396E-3</v>
      </c>
      <c r="E337">
        <f>VLOOKUP(Table2[[#This Row],[STATE_CODE]],Table4[#All], 3, TRUE) * 1000000</f>
        <v>92988954789.770004</v>
      </c>
      <c r="F337">
        <f>VLOOKUP(Table2[[#This Row],[STATE_CODE]],Table4[#All], 4, TRUE) * 1000000</f>
        <v>93219864057.584991</v>
      </c>
      <c r="G337">
        <f>Table2[[#This Row],[Percent of State total]]*Table2[[#This Row],[2009 State total]]</f>
        <v>526885684.64906889</v>
      </c>
      <c r="H337" s="73">
        <f>Table2[[#This Row],[2010 State Total]]*Table2[[#This Row],[Percent of State total]]</f>
        <v>528194042.05495185</v>
      </c>
    </row>
    <row r="338" spans="1:8">
      <c r="A338">
        <v>2008</v>
      </c>
      <c r="B338">
        <v>12</v>
      </c>
      <c r="C338">
        <v>115</v>
      </c>
      <c r="D338">
        <v>2.0014143686732568E-2</v>
      </c>
      <c r="E338">
        <f>VLOOKUP(Table2[[#This Row],[STATE_CODE]],Table4[#All], 3, TRUE) * 1000000</f>
        <v>92988954789.770004</v>
      </c>
      <c r="F338">
        <f>VLOOKUP(Table2[[#This Row],[STATE_CODE]],Table4[#All], 4, TRUE) * 1000000</f>
        <v>93219864057.584991</v>
      </c>
      <c r="G338">
        <f>Table2[[#This Row],[Percent of State total]]*Table2[[#This Row],[2009 State total]]</f>
        <v>1861094302.4415355</v>
      </c>
      <c r="H338" s="73">
        <f>Table2[[#This Row],[2010 State Total]]*Table2[[#This Row],[Percent of State total]]</f>
        <v>1865715753.706183</v>
      </c>
    </row>
    <row r="339" spans="1:8">
      <c r="A339">
        <v>2008</v>
      </c>
      <c r="B339">
        <v>12</v>
      </c>
      <c r="C339">
        <v>117</v>
      </c>
      <c r="D339">
        <v>1.8600907470170524E-2</v>
      </c>
      <c r="E339">
        <f>VLOOKUP(Table2[[#This Row],[STATE_CODE]],Table4[#All], 3, TRUE) * 1000000</f>
        <v>92988954789.770004</v>
      </c>
      <c r="F339">
        <f>VLOOKUP(Table2[[#This Row],[STATE_CODE]],Table4[#All], 4, TRUE) * 1000000</f>
        <v>93219864057.584991</v>
      </c>
      <c r="G339">
        <f>Table2[[#This Row],[Percent of State total]]*Table2[[#This Row],[2009 State total]]</f>
        <v>1729678943.792382</v>
      </c>
      <c r="H339" s="73">
        <f>Table2[[#This Row],[2010 State Total]]*Table2[[#This Row],[Percent of State total]]</f>
        <v>1733974065.7170134</v>
      </c>
    </row>
    <row r="340" spans="1:8">
      <c r="A340">
        <v>2008</v>
      </c>
      <c r="B340">
        <v>12</v>
      </c>
      <c r="C340">
        <v>119</v>
      </c>
      <c r="D340">
        <v>8.4879047103687249E-3</v>
      </c>
      <c r="E340">
        <f>VLOOKUP(Table2[[#This Row],[STATE_CODE]],Table4[#All], 3, TRUE) * 1000000</f>
        <v>92988954789.770004</v>
      </c>
      <c r="F340">
        <f>VLOOKUP(Table2[[#This Row],[STATE_CODE]],Table4[#All], 4, TRUE) * 1000000</f>
        <v>93219864057.584991</v>
      </c>
      <c r="G340">
        <f>Table2[[#This Row],[Percent of State total]]*Table2[[#This Row],[2009 State total]]</f>
        <v>789281387.3723532</v>
      </c>
      <c r="H340" s="73">
        <f>Table2[[#This Row],[2010 State Total]]*Table2[[#This Row],[Percent of State total]]</f>
        <v>791241323.23430789</v>
      </c>
    </row>
    <row r="341" spans="1:8">
      <c r="A341">
        <v>2008</v>
      </c>
      <c r="B341">
        <v>12</v>
      </c>
      <c r="C341">
        <v>121</v>
      </c>
      <c r="D341">
        <v>2.7827678683977775E-3</v>
      </c>
      <c r="E341">
        <f>VLOOKUP(Table2[[#This Row],[STATE_CODE]],Table4[#All], 3, TRUE) * 1000000</f>
        <v>92988954789.770004</v>
      </c>
      <c r="F341">
        <f>VLOOKUP(Table2[[#This Row],[STATE_CODE]],Table4[#All], 4, TRUE) * 1000000</f>
        <v>93219864057.584991</v>
      </c>
      <c r="G341">
        <f>Table2[[#This Row],[Percent of State total]]*Table2[[#This Row],[2009 State total]]</f>
        <v>258766675.50486559</v>
      </c>
      <c r="H341" s="73">
        <f>Table2[[#This Row],[2010 State Total]]*Table2[[#This Row],[Percent of State total]]</f>
        <v>259409242.39585638</v>
      </c>
    </row>
    <row r="342" spans="1:8">
      <c r="A342">
        <v>2008</v>
      </c>
      <c r="B342">
        <v>12</v>
      </c>
      <c r="C342">
        <v>123</v>
      </c>
      <c r="D342">
        <v>1.5571066257436118E-3</v>
      </c>
      <c r="E342">
        <f>VLOOKUP(Table2[[#This Row],[STATE_CODE]],Table4[#All], 3, TRUE) * 1000000</f>
        <v>92988954789.770004</v>
      </c>
      <c r="F342">
        <f>VLOOKUP(Table2[[#This Row],[STATE_CODE]],Table4[#All], 4, TRUE) * 1000000</f>
        <v>93219864057.584991</v>
      </c>
      <c r="G342">
        <f>Table2[[#This Row],[Percent of State total]]*Table2[[#This Row],[2009 State total]]</f>
        <v>144793717.62412405</v>
      </c>
      <c r="H342" s="73">
        <f>Table2[[#This Row],[2010 State Total]]*Table2[[#This Row],[Percent of State total]]</f>
        <v>145153267.97498438</v>
      </c>
    </row>
    <row r="343" spans="1:8">
      <c r="A343">
        <v>2008</v>
      </c>
      <c r="B343">
        <v>12</v>
      </c>
      <c r="C343">
        <v>127</v>
      </c>
      <c r="D343">
        <v>3.2941496678444045E-2</v>
      </c>
      <c r="E343">
        <f>VLOOKUP(Table2[[#This Row],[STATE_CODE]],Table4[#All], 3, TRUE) * 1000000</f>
        <v>92988954789.770004</v>
      </c>
      <c r="F343">
        <f>VLOOKUP(Table2[[#This Row],[STATE_CODE]],Table4[#All], 4, TRUE) * 1000000</f>
        <v>93219864057.584991</v>
      </c>
      <c r="G343">
        <f>Table2[[#This Row],[Percent of State total]]*Table2[[#This Row],[2009 State total]]</f>
        <v>3063195345.3391919</v>
      </c>
      <c r="H343" s="73">
        <f>Table2[[#This Row],[2010 State Total]]*Table2[[#This Row],[Percent of State total]]</f>
        <v>3070801842.2179413</v>
      </c>
    </row>
    <row r="344" spans="1:8">
      <c r="A344">
        <v>2008</v>
      </c>
      <c r="B344">
        <v>12</v>
      </c>
      <c r="C344">
        <v>129</v>
      </c>
      <c r="D344">
        <v>1.2817382304474863E-3</v>
      </c>
      <c r="E344">
        <f>VLOOKUP(Table2[[#This Row],[STATE_CODE]],Table4[#All], 3, TRUE) * 1000000</f>
        <v>92988954789.770004</v>
      </c>
      <c r="F344">
        <f>VLOOKUP(Table2[[#This Row],[STATE_CODE]],Table4[#All], 4, TRUE) * 1000000</f>
        <v>93219864057.584991</v>
      </c>
      <c r="G344">
        <f>Table2[[#This Row],[Percent of State total]]*Table2[[#This Row],[2009 State total]]</f>
        <v>119187498.36340111</v>
      </c>
      <c r="H344" s="73">
        <f>Table2[[#This Row],[2010 State Total]]*Table2[[#This Row],[Percent of State total]]</f>
        <v>119483463.59972422</v>
      </c>
    </row>
    <row r="345" spans="1:8">
      <c r="A345">
        <v>2008</v>
      </c>
      <c r="B345">
        <v>12</v>
      </c>
      <c r="C345">
        <v>131</v>
      </c>
      <c r="D345">
        <v>6.7147314992237906E-3</v>
      </c>
      <c r="E345">
        <f>VLOOKUP(Table2[[#This Row],[STATE_CODE]],Table4[#All], 3, TRUE) * 1000000</f>
        <v>92988954789.770004</v>
      </c>
      <c r="F345">
        <f>VLOOKUP(Table2[[#This Row],[STATE_CODE]],Table4[#All], 4, TRUE) * 1000000</f>
        <v>93219864057.584991</v>
      </c>
      <c r="G345">
        <f>Table2[[#This Row],[Percent of State total]]*Table2[[#This Row],[2009 State total]]</f>
        <v>624395863.80676568</v>
      </c>
      <c r="H345" s="73">
        <f>Table2[[#This Row],[2010 State Total]]*Table2[[#This Row],[Percent of State total]]</f>
        <v>625946357.54082561</v>
      </c>
    </row>
    <row r="346" spans="1:8">
      <c r="A346">
        <v>2008</v>
      </c>
      <c r="B346">
        <v>12</v>
      </c>
      <c r="C346">
        <v>133</v>
      </c>
      <c r="D346">
        <v>1.9115150457050666E-3</v>
      </c>
      <c r="E346">
        <f>VLOOKUP(Table2[[#This Row],[STATE_CODE]],Table4[#All], 3, TRUE) * 1000000</f>
        <v>92988954789.770004</v>
      </c>
      <c r="F346">
        <f>VLOOKUP(Table2[[#This Row],[STATE_CODE]],Table4[#All], 4, TRUE) * 1000000</f>
        <v>93219864057.584991</v>
      </c>
      <c r="G346">
        <f>Table2[[#This Row],[Percent of State total]]*Table2[[#This Row],[2009 State total]]</f>
        <v>177749786.16503358</v>
      </c>
      <c r="H346" s="73">
        <f>Table2[[#This Row],[2010 State Total]]*Table2[[#This Row],[Percent of State total]]</f>
        <v>178191172.70465466</v>
      </c>
    </row>
    <row r="347" spans="1:8">
      <c r="A347">
        <v>2008</v>
      </c>
      <c r="B347">
        <v>13</v>
      </c>
      <c r="C347">
        <v>1</v>
      </c>
      <c r="D347">
        <v>1.7104442378128198E-3</v>
      </c>
      <c r="E347">
        <f>VLOOKUP(Table2[[#This Row],[STATE_CODE]],Table4[#All], 3, TRUE) * 1000000</f>
        <v>50282000000</v>
      </c>
      <c r="F347">
        <f>VLOOKUP(Table2[[#This Row],[STATE_CODE]],Table4[#All], 4, TRUE) * 1000000</f>
        <v>50962346557.200005</v>
      </c>
      <c r="G347">
        <f>Table2[[#This Row],[Percent of State total]]*Table2[[#This Row],[2009 State total]]</f>
        <v>86004557.165704206</v>
      </c>
      <c r="H347" s="73">
        <f>Table2[[#This Row],[2010 State Total]]*Table2[[#This Row],[Percent of State total]]</f>
        <v>87168252.014182746</v>
      </c>
    </row>
    <row r="348" spans="1:8">
      <c r="A348">
        <v>2008</v>
      </c>
      <c r="B348">
        <v>13</v>
      </c>
      <c r="C348">
        <v>3</v>
      </c>
      <c r="D348">
        <v>1.4163653025687558E-3</v>
      </c>
      <c r="E348">
        <f>VLOOKUP(Table2[[#This Row],[STATE_CODE]],Table4[#All], 3, TRUE) * 1000000</f>
        <v>50282000000</v>
      </c>
      <c r="F348">
        <f>VLOOKUP(Table2[[#This Row],[STATE_CODE]],Table4[#All], 4, TRUE) * 1000000</f>
        <v>50962346557.200005</v>
      </c>
      <c r="G348">
        <f>Table2[[#This Row],[Percent of State total]]*Table2[[#This Row],[2009 State total]]</f>
        <v>71217680.143762186</v>
      </c>
      <c r="H348" s="73">
        <f>Table2[[#This Row],[2010 State Total]]*Table2[[#This Row],[Percent of State total]]</f>
        <v>72181299.401102379</v>
      </c>
    </row>
    <row r="349" spans="1:8">
      <c r="A349">
        <v>2008</v>
      </c>
      <c r="B349">
        <v>13</v>
      </c>
      <c r="C349">
        <v>5</v>
      </c>
      <c r="D349">
        <v>6.0495235476513672E-4</v>
      </c>
      <c r="E349">
        <f>VLOOKUP(Table2[[#This Row],[STATE_CODE]],Table4[#All], 3, TRUE) * 1000000</f>
        <v>50282000000</v>
      </c>
      <c r="F349">
        <f>VLOOKUP(Table2[[#This Row],[STATE_CODE]],Table4[#All], 4, TRUE) * 1000000</f>
        <v>50962346557.200005</v>
      </c>
      <c r="G349">
        <f>Table2[[#This Row],[Percent of State total]]*Table2[[#This Row],[2009 State total]]</f>
        <v>30418214.302300606</v>
      </c>
      <c r="H349" s="73">
        <f>Table2[[#This Row],[2010 State Total]]*Table2[[#This Row],[Percent of State total]]</f>
        <v>30829791.554135103</v>
      </c>
    </row>
    <row r="350" spans="1:8">
      <c r="A350">
        <v>2008</v>
      </c>
      <c r="B350">
        <v>13</v>
      </c>
      <c r="C350">
        <v>9</v>
      </c>
      <c r="D350">
        <v>2.493558348014362E-3</v>
      </c>
      <c r="E350">
        <f>VLOOKUP(Table2[[#This Row],[STATE_CODE]],Table4[#All], 3, TRUE) * 1000000</f>
        <v>50282000000</v>
      </c>
      <c r="F350">
        <f>VLOOKUP(Table2[[#This Row],[STATE_CODE]],Table4[#All], 4, TRUE) * 1000000</f>
        <v>50962346557.200005</v>
      </c>
      <c r="G350">
        <f>Table2[[#This Row],[Percent of State total]]*Table2[[#This Row],[2009 State total]]</f>
        <v>125381100.85485815</v>
      </c>
      <c r="H350" s="73">
        <f>Table2[[#This Row],[2010 State Total]]*Table2[[#This Row],[Percent of State total]]</f>
        <v>127077584.69210705</v>
      </c>
    </row>
    <row r="351" spans="1:8">
      <c r="A351">
        <v>2008</v>
      </c>
      <c r="B351">
        <v>13</v>
      </c>
      <c r="C351">
        <v>11</v>
      </c>
      <c r="D351">
        <v>3.0324761825881331E-3</v>
      </c>
      <c r="E351">
        <f>VLOOKUP(Table2[[#This Row],[STATE_CODE]],Table4[#All], 3, TRUE) * 1000000</f>
        <v>50282000000</v>
      </c>
      <c r="F351">
        <f>VLOOKUP(Table2[[#This Row],[STATE_CODE]],Table4[#All], 4, TRUE) * 1000000</f>
        <v>50962346557.200005</v>
      </c>
      <c r="G351">
        <f>Table2[[#This Row],[Percent of State total]]*Table2[[#This Row],[2009 State total]]</f>
        <v>152478967.41289651</v>
      </c>
      <c r="H351" s="73">
        <f>Table2[[#This Row],[2010 State Total]]*Table2[[#This Row],[Percent of State total]]</f>
        <v>154542102.14351135</v>
      </c>
    </row>
    <row r="352" spans="1:8">
      <c r="A352">
        <v>2008</v>
      </c>
      <c r="B352">
        <v>13</v>
      </c>
      <c r="C352">
        <v>13</v>
      </c>
      <c r="D352">
        <v>3.9005913507487301E-3</v>
      </c>
      <c r="E352">
        <f>VLOOKUP(Table2[[#This Row],[STATE_CODE]],Table4[#All], 3, TRUE) * 1000000</f>
        <v>50282000000</v>
      </c>
      <c r="F352">
        <f>VLOOKUP(Table2[[#This Row],[STATE_CODE]],Table4[#All], 4, TRUE) * 1000000</f>
        <v>50962346557.200005</v>
      </c>
      <c r="G352">
        <f>Table2[[#This Row],[Percent of State total]]*Table2[[#This Row],[2009 State total]]</f>
        <v>196129534.29834765</v>
      </c>
      <c r="H352" s="73">
        <f>Table2[[#This Row],[2010 State Total]]*Table2[[#This Row],[Percent of State total]]</f>
        <v>198783288.19487366</v>
      </c>
    </row>
    <row r="353" spans="1:8">
      <c r="A353">
        <v>2008</v>
      </c>
      <c r="B353">
        <v>13</v>
      </c>
      <c r="C353">
        <v>15</v>
      </c>
      <c r="D353">
        <v>2.0822826880218113E-2</v>
      </c>
      <c r="E353">
        <f>VLOOKUP(Table2[[#This Row],[STATE_CODE]],Table4[#All], 3, TRUE) * 1000000</f>
        <v>50282000000</v>
      </c>
      <c r="F353">
        <f>VLOOKUP(Table2[[#This Row],[STATE_CODE]],Table4[#All], 4, TRUE) * 1000000</f>
        <v>50962346557.200005</v>
      </c>
      <c r="G353">
        <f>Table2[[#This Row],[Percent of State total]]*Table2[[#This Row],[2009 State total]]</f>
        <v>1047013381.1911272</v>
      </c>
      <c r="H353" s="73">
        <f>Table2[[#This Row],[2010 State Total]]*Table2[[#This Row],[Percent of State total]]</f>
        <v>1061180119.7702552</v>
      </c>
    </row>
    <row r="354" spans="1:8">
      <c r="A354">
        <v>2008</v>
      </c>
      <c r="B354">
        <v>13</v>
      </c>
      <c r="C354">
        <v>17</v>
      </c>
      <c r="D354">
        <v>2.5627599283610872E-4</v>
      </c>
      <c r="E354">
        <f>VLOOKUP(Table2[[#This Row],[STATE_CODE]],Table4[#All], 3, TRUE) * 1000000</f>
        <v>50282000000</v>
      </c>
      <c r="F354">
        <f>VLOOKUP(Table2[[#This Row],[STATE_CODE]],Table4[#All], 4, TRUE) * 1000000</f>
        <v>50962346557.200005</v>
      </c>
      <c r="G354">
        <f>Table2[[#This Row],[Percent of State total]]*Table2[[#This Row],[2009 State total]]</f>
        <v>12886069.471785219</v>
      </c>
      <c r="H354" s="73">
        <f>Table2[[#This Row],[2010 State Total]]*Table2[[#This Row],[Percent of State total]]</f>
        <v>13060425.961204277</v>
      </c>
    </row>
    <row r="355" spans="1:8">
      <c r="A355">
        <v>2008</v>
      </c>
      <c r="B355">
        <v>13</v>
      </c>
      <c r="C355">
        <v>19</v>
      </c>
      <c r="D355">
        <v>6.3800178260017262E-4</v>
      </c>
      <c r="E355">
        <f>VLOOKUP(Table2[[#This Row],[STATE_CODE]],Table4[#All], 3, TRUE) * 1000000</f>
        <v>50282000000</v>
      </c>
      <c r="F355">
        <f>VLOOKUP(Table2[[#This Row],[STATE_CODE]],Table4[#All], 4, TRUE) * 1000000</f>
        <v>50962346557.200005</v>
      </c>
      <c r="G355">
        <f>Table2[[#This Row],[Percent of State total]]*Table2[[#This Row],[2009 State total]]</f>
        <v>32080005.632701881</v>
      </c>
      <c r="H355" s="73">
        <f>Table2[[#This Row],[2010 State Total]]*Table2[[#This Row],[Percent of State total]]</f>
        <v>32514067.948981375</v>
      </c>
    </row>
    <row r="356" spans="1:8">
      <c r="A356">
        <v>2008</v>
      </c>
      <c r="B356">
        <v>13</v>
      </c>
      <c r="C356">
        <v>21</v>
      </c>
      <c r="D356">
        <v>2.1281905847912404E-2</v>
      </c>
      <c r="E356">
        <f>VLOOKUP(Table2[[#This Row],[STATE_CODE]],Table4[#All], 3, TRUE) * 1000000</f>
        <v>50282000000</v>
      </c>
      <c r="F356">
        <f>VLOOKUP(Table2[[#This Row],[STATE_CODE]],Table4[#All], 4, TRUE) * 1000000</f>
        <v>50962346557.200005</v>
      </c>
      <c r="G356">
        <f>Table2[[#This Row],[Percent of State total]]*Table2[[#This Row],[2009 State total]]</f>
        <v>1070096789.8447315</v>
      </c>
      <c r="H356" s="73">
        <f>Table2[[#This Row],[2010 State Total]]*Table2[[#This Row],[Percent of State total]]</f>
        <v>1084575861.2190135</v>
      </c>
    </row>
    <row r="357" spans="1:8">
      <c r="A357">
        <v>2008</v>
      </c>
      <c r="B357">
        <v>13</v>
      </c>
      <c r="C357">
        <v>23</v>
      </c>
      <c r="D357">
        <v>2.6808447751494558E-4</v>
      </c>
      <c r="E357">
        <f>VLOOKUP(Table2[[#This Row],[STATE_CODE]],Table4[#All], 3, TRUE) * 1000000</f>
        <v>50282000000</v>
      </c>
      <c r="F357">
        <f>VLOOKUP(Table2[[#This Row],[STATE_CODE]],Table4[#All], 4, TRUE) * 1000000</f>
        <v>50962346557.200005</v>
      </c>
      <c r="G357">
        <f>Table2[[#This Row],[Percent of State total]]*Table2[[#This Row],[2009 State total]]</f>
        <v>13479823.698406493</v>
      </c>
      <c r="H357" s="73">
        <f>Table2[[#This Row],[2010 State Total]]*Table2[[#This Row],[Percent of State total]]</f>
        <v>13662214.049722549</v>
      </c>
    </row>
    <row r="358" spans="1:8">
      <c r="A358">
        <v>2008</v>
      </c>
      <c r="B358">
        <v>13</v>
      </c>
      <c r="C358">
        <v>25</v>
      </c>
      <c r="D358">
        <v>1.5408040089623602E-3</v>
      </c>
      <c r="E358">
        <f>VLOOKUP(Table2[[#This Row],[STATE_CODE]],Table4[#All], 3, TRUE) * 1000000</f>
        <v>50282000000</v>
      </c>
      <c r="F358">
        <f>VLOOKUP(Table2[[#This Row],[STATE_CODE]],Table4[#All], 4, TRUE) * 1000000</f>
        <v>50962346557.200005</v>
      </c>
      <c r="G358">
        <f>Table2[[#This Row],[Percent of State total]]*Table2[[#This Row],[2009 State total]]</f>
        <v>77474707.178645387</v>
      </c>
      <c r="H358" s="73">
        <f>Table2[[#This Row],[2010 State Total]]*Table2[[#This Row],[Percent of State total]]</f>
        <v>78522987.881462902</v>
      </c>
    </row>
    <row r="359" spans="1:8">
      <c r="A359">
        <v>2008</v>
      </c>
      <c r="B359">
        <v>13</v>
      </c>
      <c r="C359">
        <v>27</v>
      </c>
      <c r="D359">
        <v>9.1077251486941144E-4</v>
      </c>
      <c r="E359">
        <f>VLOOKUP(Table2[[#This Row],[STATE_CODE]],Table4[#All], 3, TRUE) * 1000000</f>
        <v>50282000000</v>
      </c>
      <c r="F359">
        <f>VLOOKUP(Table2[[#This Row],[STATE_CODE]],Table4[#All], 4, TRUE) * 1000000</f>
        <v>50962346557.200005</v>
      </c>
      <c r="G359">
        <f>Table2[[#This Row],[Percent of State total]]*Table2[[#This Row],[2009 State total]]</f>
        <v>45795463.592663743</v>
      </c>
      <c r="H359" s="73">
        <f>Table2[[#This Row],[2010 State Total]]*Table2[[#This Row],[Percent of State total]]</f>
        <v>46415104.537547544</v>
      </c>
    </row>
    <row r="360" spans="1:8">
      <c r="A360">
        <v>2008</v>
      </c>
      <c r="B360">
        <v>13</v>
      </c>
      <c r="C360">
        <v>29</v>
      </c>
      <c r="D360">
        <v>8.0130825668248574E-3</v>
      </c>
      <c r="E360">
        <f>VLOOKUP(Table2[[#This Row],[STATE_CODE]],Table4[#All], 3, TRUE) * 1000000</f>
        <v>50282000000</v>
      </c>
      <c r="F360">
        <f>VLOOKUP(Table2[[#This Row],[STATE_CODE]],Table4[#All], 4, TRUE) * 1000000</f>
        <v>50962346557.200005</v>
      </c>
      <c r="G360">
        <f>Table2[[#This Row],[Percent of State total]]*Table2[[#This Row],[2009 State total]]</f>
        <v>402913817.6250875</v>
      </c>
      <c r="H360" s="73">
        <f>Table2[[#This Row],[2010 State Total]]*Table2[[#This Row],[Percent of State total]]</f>
        <v>408365490.76198614</v>
      </c>
    </row>
    <row r="361" spans="1:8">
      <c r="A361">
        <v>2008</v>
      </c>
      <c r="B361">
        <v>13</v>
      </c>
      <c r="C361">
        <v>31</v>
      </c>
      <c r="D361">
        <v>7.2390156333135254E-3</v>
      </c>
      <c r="E361">
        <f>VLOOKUP(Table2[[#This Row],[STATE_CODE]],Table4[#All], 3, TRUE) * 1000000</f>
        <v>50282000000</v>
      </c>
      <c r="F361">
        <f>VLOOKUP(Table2[[#This Row],[STATE_CODE]],Table4[#All], 4, TRUE) * 1000000</f>
        <v>50962346557.200005</v>
      </c>
      <c r="G361">
        <f>Table2[[#This Row],[Percent of State total]]*Table2[[#This Row],[2009 State total]]</f>
        <v>363992184.07427067</v>
      </c>
      <c r="H361" s="73">
        <f>Table2[[#This Row],[2010 State Total]]*Table2[[#This Row],[Percent of State total]]</f>
        <v>368917223.43791258</v>
      </c>
    </row>
    <row r="362" spans="1:8">
      <c r="A362">
        <v>2008</v>
      </c>
      <c r="B362">
        <v>13</v>
      </c>
      <c r="C362">
        <v>33</v>
      </c>
      <c r="D362">
        <v>1.4571868948800616E-3</v>
      </c>
      <c r="E362">
        <f>VLOOKUP(Table2[[#This Row],[STATE_CODE]],Table4[#All], 3, TRUE) * 1000000</f>
        <v>50282000000</v>
      </c>
      <c r="F362">
        <f>VLOOKUP(Table2[[#This Row],[STATE_CODE]],Table4[#All], 4, TRUE) * 1000000</f>
        <v>50962346557.200005</v>
      </c>
      <c r="G362">
        <f>Table2[[#This Row],[Percent of State total]]*Table2[[#This Row],[2009 State total]]</f>
        <v>73270271.448359251</v>
      </c>
      <c r="H362" s="73">
        <f>Table2[[#This Row],[2010 State Total]]*Table2[[#This Row],[Percent of State total]]</f>
        <v>74261663.535487875</v>
      </c>
    </row>
    <row r="363" spans="1:8">
      <c r="A363">
        <v>2008</v>
      </c>
      <c r="B363">
        <v>13</v>
      </c>
      <c r="C363">
        <v>35</v>
      </c>
      <c r="D363">
        <v>2.7623739105143972E-3</v>
      </c>
      <c r="E363">
        <f>VLOOKUP(Table2[[#This Row],[STATE_CODE]],Table4[#All], 3, TRUE) * 1000000</f>
        <v>50282000000</v>
      </c>
      <c r="F363">
        <f>VLOOKUP(Table2[[#This Row],[STATE_CODE]],Table4[#All], 4, TRUE) * 1000000</f>
        <v>50962346557.200005</v>
      </c>
      <c r="G363">
        <f>Table2[[#This Row],[Percent of State total]]*Table2[[#This Row],[2009 State total]]</f>
        <v>138897684.96848491</v>
      </c>
      <c r="H363" s="73">
        <f>Table2[[#This Row],[2010 State Total]]*Table2[[#This Row],[Percent of State total]]</f>
        <v>140777056.54820251</v>
      </c>
    </row>
    <row r="364" spans="1:8">
      <c r="A364">
        <v>2008</v>
      </c>
      <c r="B364">
        <v>13</v>
      </c>
      <c r="C364">
        <v>39</v>
      </c>
      <c r="D364">
        <v>1.0099131950906722E-2</v>
      </c>
      <c r="E364">
        <f>VLOOKUP(Table2[[#This Row],[STATE_CODE]],Table4[#All], 3, TRUE) * 1000000</f>
        <v>50282000000</v>
      </c>
      <c r="F364">
        <f>VLOOKUP(Table2[[#This Row],[STATE_CODE]],Table4[#All], 4, TRUE) * 1000000</f>
        <v>50962346557.200005</v>
      </c>
      <c r="G364">
        <f>Table2[[#This Row],[Percent of State total]]*Table2[[#This Row],[2009 State total]]</f>
        <v>507804552.75549179</v>
      </c>
      <c r="H364" s="73">
        <f>Table2[[#This Row],[2010 State Total]]*Table2[[#This Row],[Percent of State total]]</f>
        <v>514675462.40899974</v>
      </c>
    </row>
    <row r="365" spans="1:8">
      <c r="A365">
        <v>2008</v>
      </c>
      <c r="B365">
        <v>13</v>
      </c>
      <c r="C365">
        <v>43</v>
      </c>
      <c r="D365">
        <v>2.1464209199789246E-3</v>
      </c>
      <c r="E365">
        <f>VLOOKUP(Table2[[#This Row],[STATE_CODE]],Table4[#All], 3, TRUE) * 1000000</f>
        <v>50282000000</v>
      </c>
      <c r="F365">
        <f>VLOOKUP(Table2[[#This Row],[STATE_CODE]],Table4[#All], 4, TRUE) * 1000000</f>
        <v>50962346557.200005</v>
      </c>
      <c r="G365">
        <f>Table2[[#This Row],[Percent of State total]]*Table2[[#This Row],[2009 State total]]</f>
        <v>107926336.69838029</v>
      </c>
      <c r="H365" s="73">
        <f>Table2[[#This Row],[2010 State Total]]*Table2[[#This Row],[Percent of State total]]</f>
        <v>109386646.78159001</v>
      </c>
    </row>
    <row r="366" spans="1:8">
      <c r="A366">
        <v>2008</v>
      </c>
      <c r="B366">
        <v>13</v>
      </c>
      <c r="C366">
        <v>45</v>
      </c>
      <c r="D366">
        <v>9.4968860727563317E-3</v>
      </c>
      <c r="E366">
        <f>VLOOKUP(Table2[[#This Row],[STATE_CODE]],Table4[#All], 3, TRUE) * 1000000</f>
        <v>50282000000</v>
      </c>
      <c r="F366">
        <f>VLOOKUP(Table2[[#This Row],[STATE_CODE]],Table4[#All], 4, TRUE) * 1000000</f>
        <v>50962346557.200005</v>
      </c>
      <c r="G366">
        <f>Table2[[#This Row],[Percent of State total]]*Table2[[#This Row],[2009 State total]]</f>
        <v>477522425.5103339</v>
      </c>
      <c r="H366" s="73">
        <f>Table2[[#This Row],[2010 State Total]]*Table2[[#This Row],[Percent of State total]]</f>
        <v>483983599.25405431</v>
      </c>
    </row>
    <row r="367" spans="1:8">
      <c r="A367">
        <v>2008</v>
      </c>
      <c r="B367">
        <v>13</v>
      </c>
      <c r="C367">
        <v>47</v>
      </c>
      <c r="D367">
        <v>7.2742071401548135E-3</v>
      </c>
      <c r="E367">
        <f>VLOOKUP(Table2[[#This Row],[STATE_CODE]],Table4[#All], 3, TRUE) * 1000000</f>
        <v>50282000000</v>
      </c>
      <c r="F367">
        <f>VLOOKUP(Table2[[#This Row],[STATE_CODE]],Table4[#All], 4, TRUE) * 1000000</f>
        <v>50962346557.200005</v>
      </c>
      <c r="G367">
        <f>Table2[[#This Row],[Percent of State total]]*Table2[[#This Row],[2009 State total]]</f>
        <v>365761683.42126435</v>
      </c>
      <c r="H367" s="73">
        <f>Table2[[#This Row],[2010 State Total]]*Table2[[#This Row],[Percent of State total]]</f>
        <v>370710665.20542836</v>
      </c>
    </row>
    <row r="368" spans="1:8">
      <c r="A368">
        <v>2008</v>
      </c>
      <c r="B368">
        <v>13</v>
      </c>
      <c r="C368">
        <v>49</v>
      </c>
      <c r="D368">
        <v>1.2667012398503254E-3</v>
      </c>
      <c r="E368">
        <f>VLOOKUP(Table2[[#This Row],[STATE_CODE]],Table4[#All], 3, TRUE) * 1000000</f>
        <v>50282000000</v>
      </c>
      <c r="F368">
        <f>VLOOKUP(Table2[[#This Row],[STATE_CODE]],Table4[#All], 4, TRUE) * 1000000</f>
        <v>50962346557.200005</v>
      </c>
      <c r="G368">
        <f>Table2[[#This Row],[Percent of State total]]*Table2[[#This Row],[2009 State total]]</f>
        <v>63692271.742154062</v>
      </c>
      <c r="H368" s="73">
        <f>Table2[[#This Row],[2010 State Total]]*Table2[[#This Row],[Percent of State total]]</f>
        <v>64554067.56968721</v>
      </c>
    </row>
    <row r="369" spans="1:8">
      <c r="A369">
        <v>2008</v>
      </c>
      <c r="B369">
        <v>13</v>
      </c>
      <c r="C369">
        <v>51</v>
      </c>
      <c r="D369">
        <v>3.6539832988636743E-2</v>
      </c>
      <c r="E369">
        <f>VLOOKUP(Table2[[#This Row],[STATE_CODE]],Table4[#All], 3, TRUE) * 1000000</f>
        <v>50282000000</v>
      </c>
      <c r="F369">
        <f>VLOOKUP(Table2[[#This Row],[STATE_CODE]],Table4[#All], 4, TRUE) * 1000000</f>
        <v>50962346557.200005</v>
      </c>
      <c r="G369">
        <f>Table2[[#This Row],[Percent of State total]]*Table2[[#This Row],[2009 State total]]</f>
        <v>1837295882.3346326</v>
      </c>
      <c r="H369" s="73">
        <f>Table2[[#This Row],[2010 State Total]]*Table2[[#This Row],[Percent of State total]]</f>
        <v>1862155631.9091148</v>
      </c>
    </row>
    <row r="370" spans="1:8">
      <c r="A370">
        <v>2008</v>
      </c>
      <c r="B370">
        <v>13</v>
      </c>
      <c r="C370">
        <v>53</v>
      </c>
      <c r="D370">
        <v>1.31438187149155E-3</v>
      </c>
      <c r="E370">
        <f>VLOOKUP(Table2[[#This Row],[STATE_CODE]],Table4[#All], 3, TRUE) * 1000000</f>
        <v>50282000000</v>
      </c>
      <c r="F370">
        <f>VLOOKUP(Table2[[#This Row],[STATE_CODE]],Table4[#All], 4, TRUE) * 1000000</f>
        <v>50962346557.200005</v>
      </c>
      <c r="G370">
        <f>Table2[[#This Row],[Percent of State total]]*Table2[[#This Row],[2009 State total]]</f>
        <v>66089749.262338117</v>
      </c>
      <c r="H370" s="73">
        <f>Table2[[#This Row],[2010 State Total]]*Table2[[#This Row],[Percent of State total]]</f>
        <v>66983984.443453491</v>
      </c>
    </row>
    <row r="371" spans="1:8">
      <c r="A371">
        <v>2008</v>
      </c>
      <c r="B371">
        <v>13</v>
      </c>
      <c r="C371">
        <v>55</v>
      </c>
      <c r="D371">
        <v>1.4483020190565162E-3</v>
      </c>
      <c r="E371">
        <f>VLOOKUP(Table2[[#This Row],[STATE_CODE]],Table4[#All], 3, TRUE) * 1000000</f>
        <v>50282000000</v>
      </c>
      <c r="F371">
        <f>VLOOKUP(Table2[[#This Row],[STATE_CODE]],Table4[#All], 4, TRUE) * 1000000</f>
        <v>50962346557.200005</v>
      </c>
      <c r="G371">
        <f>Table2[[#This Row],[Percent of State total]]*Table2[[#This Row],[2009 State total]]</f>
        <v>72823522.122199744</v>
      </c>
      <c r="H371" s="73">
        <f>Table2[[#This Row],[2010 State Total]]*Table2[[#This Row],[Percent of State total]]</f>
        <v>73808869.414650664</v>
      </c>
    </row>
    <row r="372" spans="1:8">
      <c r="A372">
        <v>2008</v>
      </c>
      <c r="B372">
        <v>13</v>
      </c>
      <c r="C372">
        <v>57</v>
      </c>
      <c r="D372">
        <v>1.5559301573034407E-2</v>
      </c>
      <c r="E372">
        <f>VLOOKUP(Table2[[#This Row],[STATE_CODE]],Table4[#All], 3, TRUE) * 1000000</f>
        <v>50282000000</v>
      </c>
      <c r="F372">
        <f>VLOOKUP(Table2[[#This Row],[STATE_CODE]],Table4[#All], 4, TRUE) * 1000000</f>
        <v>50962346557.200005</v>
      </c>
      <c r="G372">
        <f>Table2[[#This Row],[Percent of State total]]*Table2[[#This Row],[2009 State total]]</f>
        <v>782352801.69531608</v>
      </c>
      <c r="H372" s="73">
        <f>Table2[[#This Row],[2010 State Total]]*Table2[[#This Row],[Percent of State total]]</f>
        <v>792938518.95296669</v>
      </c>
    </row>
    <row r="373" spans="1:8">
      <c r="A373">
        <v>2008</v>
      </c>
      <c r="B373">
        <v>13</v>
      </c>
      <c r="C373">
        <v>59</v>
      </c>
      <c r="D373">
        <v>8.6948229708267606E-3</v>
      </c>
      <c r="E373">
        <f>VLOOKUP(Table2[[#This Row],[STATE_CODE]],Table4[#All], 3, TRUE) * 1000000</f>
        <v>50282000000</v>
      </c>
      <c r="F373">
        <f>VLOOKUP(Table2[[#This Row],[STATE_CODE]],Table4[#All], 4, TRUE) * 1000000</f>
        <v>50962346557.200005</v>
      </c>
      <c r="G373">
        <f>Table2[[#This Row],[Percent of State total]]*Table2[[#This Row],[2009 State total]]</f>
        <v>437193088.61911118</v>
      </c>
      <c r="H373" s="73">
        <f>Table2[[#This Row],[2010 State Total]]*Table2[[#This Row],[Percent of State total]]</f>
        <v>443108581.49277669</v>
      </c>
    </row>
    <row r="374" spans="1:8">
      <c r="A374">
        <v>2008</v>
      </c>
      <c r="B374">
        <v>13</v>
      </c>
      <c r="C374">
        <v>61</v>
      </c>
      <c r="D374">
        <v>1.0531425426918069E-4</v>
      </c>
      <c r="E374">
        <f>VLOOKUP(Table2[[#This Row],[STATE_CODE]],Table4[#All], 3, TRUE) * 1000000</f>
        <v>50282000000</v>
      </c>
      <c r="F374">
        <f>VLOOKUP(Table2[[#This Row],[STATE_CODE]],Table4[#All], 4, TRUE) * 1000000</f>
        <v>50962346557.200005</v>
      </c>
      <c r="G374">
        <f>Table2[[#This Row],[Percent of State total]]*Table2[[#This Row],[2009 State total]]</f>
        <v>5295411.3331629438</v>
      </c>
      <c r="H374" s="73">
        <f>Table2[[#This Row],[2010 State Total]]*Table2[[#This Row],[Percent of State total]]</f>
        <v>5367061.5234790668</v>
      </c>
    </row>
    <row r="375" spans="1:8">
      <c r="A375">
        <v>2008</v>
      </c>
      <c r="B375">
        <v>13</v>
      </c>
      <c r="C375">
        <v>63</v>
      </c>
      <c r="D375">
        <v>2.8381417302550005E-2</v>
      </c>
      <c r="E375">
        <f>VLOOKUP(Table2[[#This Row],[STATE_CODE]],Table4[#All], 3, TRUE) * 1000000</f>
        <v>50282000000</v>
      </c>
      <c r="F375">
        <f>VLOOKUP(Table2[[#This Row],[STATE_CODE]],Table4[#All], 4, TRUE) * 1000000</f>
        <v>50962346557.200005</v>
      </c>
      <c r="G375">
        <f>Table2[[#This Row],[Percent of State total]]*Table2[[#This Row],[2009 State total]]</f>
        <v>1427074424.8068194</v>
      </c>
      <c r="H375" s="73">
        <f>Table2[[#This Row],[2010 State Total]]*Table2[[#This Row],[Percent of State total]]</f>
        <v>1446383624.3570659</v>
      </c>
    </row>
    <row r="376" spans="1:8">
      <c r="A376">
        <v>2008</v>
      </c>
      <c r="B376">
        <v>13</v>
      </c>
      <c r="C376">
        <v>65</v>
      </c>
      <c r="D376">
        <v>1.3128831472721584E-3</v>
      </c>
      <c r="E376">
        <f>VLOOKUP(Table2[[#This Row],[STATE_CODE]],Table4[#All], 3, TRUE) * 1000000</f>
        <v>50282000000</v>
      </c>
      <c r="F376">
        <f>VLOOKUP(Table2[[#This Row],[STATE_CODE]],Table4[#All], 4, TRUE) * 1000000</f>
        <v>50962346557.200005</v>
      </c>
      <c r="G376">
        <f>Table2[[#This Row],[Percent of State total]]*Table2[[#This Row],[2009 State total]]</f>
        <v>66014390.411138669</v>
      </c>
      <c r="H376" s="73">
        <f>Table2[[#This Row],[2010 State Total]]*Table2[[#This Row],[Percent of State total]]</f>
        <v>66907605.94039119</v>
      </c>
    </row>
    <row r="377" spans="1:8">
      <c r="A377">
        <v>2008</v>
      </c>
      <c r="B377">
        <v>13</v>
      </c>
      <c r="C377">
        <v>67</v>
      </c>
      <c r="D377">
        <v>5.6744457337810326E-2</v>
      </c>
      <c r="E377">
        <f>VLOOKUP(Table2[[#This Row],[STATE_CODE]],Table4[#All], 3, TRUE) * 1000000</f>
        <v>50282000000</v>
      </c>
      <c r="F377">
        <f>VLOOKUP(Table2[[#This Row],[STATE_CODE]],Table4[#All], 4, TRUE) * 1000000</f>
        <v>50962346557.200005</v>
      </c>
      <c r="G377">
        <f>Table2[[#This Row],[Percent of State total]]*Table2[[#This Row],[2009 State total]]</f>
        <v>2853224803.8597789</v>
      </c>
      <c r="H377" s="73">
        <f>Table2[[#This Row],[2010 State Total]]*Table2[[#This Row],[Percent of State total]]</f>
        <v>2891830700.0497408</v>
      </c>
    </row>
    <row r="378" spans="1:8">
      <c r="A378">
        <v>2008</v>
      </c>
      <c r="B378">
        <v>13</v>
      </c>
      <c r="C378">
        <v>69</v>
      </c>
      <c r="D378">
        <v>1.9181081967367256E-3</v>
      </c>
      <c r="E378">
        <f>VLOOKUP(Table2[[#This Row],[STATE_CODE]],Table4[#All], 3, TRUE) * 1000000</f>
        <v>50282000000</v>
      </c>
      <c r="F378">
        <f>VLOOKUP(Table2[[#This Row],[STATE_CODE]],Table4[#All], 4, TRUE) * 1000000</f>
        <v>50962346557.200005</v>
      </c>
      <c r="G378">
        <f>Table2[[#This Row],[Percent of State total]]*Table2[[#This Row],[2009 State total]]</f>
        <v>96446316.348316044</v>
      </c>
      <c r="H378" s="73">
        <f>Table2[[#This Row],[2010 State Total]]*Table2[[#This Row],[Percent of State total]]</f>
        <v>97751294.656302974</v>
      </c>
    </row>
    <row r="379" spans="1:8">
      <c r="A379">
        <v>2008</v>
      </c>
      <c r="B379">
        <v>13</v>
      </c>
      <c r="C379">
        <v>71</v>
      </c>
      <c r="D379">
        <v>2.7508476246397963E-3</v>
      </c>
      <c r="E379">
        <f>VLOOKUP(Table2[[#This Row],[STATE_CODE]],Table4[#All], 3, TRUE) * 1000000</f>
        <v>50282000000</v>
      </c>
      <c r="F379">
        <f>VLOOKUP(Table2[[#This Row],[STATE_CODE]],Table4[#All], 4, TRUE) * 1000000</f>
        <v>50962346557.200005</v>
      </c>
      <c r="G379">
        <f>Table2[[#This Row],[Percent of State total]]*Table2[[#This Row],[2009 State total]]</f>
        <v>138318120.26213825</v>
      </c>
      <c r="H379" s="73">
        <f>Table2[[#This Row],[2010 State Total]]*Table2[[#This Row],[Percent of State total]]</f>
        <v>140189649.97294372</v>
      </c>
    </row>
    <row r="380" spans="1:8">
      <c r="A380">
        <v>2008</v>
      </c>
      <c r="B380">
        <v>13</v>
      </c>
      <c r="C380">
        <v>73</v>
      </c>
      <c r="D380">
        <v>8.2179033362418281E-3</v>
      </c>
      <c r="E380">
        <f>VLOOKUP(Table2[[#This Row],[STATE_CODE]],Table4[#All], 3, TRUE) * 1000000</f>
        <v>50282000000</v>
      </c>
      <c r="F380">
        <f>VLOOKUP(Table2[[#This Row],[STATE_CODE]],Table4[#All], 4, TRUE) * 1000000</f>
        <v>50962346557.200005</v>
      </c>
      <c r="G380">
        <f>Table2[[#This Row],[Percent of State total]]*Table2[[#This Row],[2009 State total]]</f>
        <v>413212615.55291158</v>
      </c>
      <c r="H380" s="73">
        <f>Table2[[#This Row],[2010 State Total]]*Table2[[#This Row],[Percent of State total]]</f>
        <v>418803637.79512614</v>
      </c>
    </row>
    <row r="381" spans="1:8">
      <c r="A381">
        <v>2008</v>
      </c>
      <c r="B381">
        <v>13</v>
      </c>
      <c r="C381">
        <v>75</v>
      </c>
      <c r="D381">
        <v>5.8745222726053958E-3</v>
      </c>
      <c r="E381">
        <f>VLOOKUP(Table2[[#This Row],[STATE_CODE]],Table4[#All], 3, TRUE) * 1000000</f>
        <v>50282000000</v>
      </c>
      <c r="F381">
        <f>VLOOKUP(Table2[[#This Row],[STATE_CODE]],Table4[#All], 4, TRUE) * 1000000</f>
        <v>50962346557.200005</v>
      </c>
      <c r="G381">
        <f>Table2[[#This Row],[Percent of State total]]*Table2[[#This Row],[2009 State total]]</f>
        <v>295382728.9111445</v>
      </c>
      <c r="H381" s="73">
        <f>Table2[[#This Row],[2010 State Total]]*Table2[[#This Row],[Percent of State total]]</f>
        <v>299379439.91450632</v>
      </c>
    </row>
    <row r="382" spans="1:8">
      <c r="A382">
        <v>2008</v>
      </c>
      <c r="B382">
        <v>13</v>
      </c>
      <c r="C382">
        <v>77</v>
      </c>
      <c r="D382">
        <v>1.1197326143633463E-2</v>
      </c>
      <c r="E382">
        <f>VLOOKUP(Table2[[#This Row],[STATE_CODE]],Table4[#All], 3, TRUE) * 1000000</f>
        <v>50282000000</v>
      </c>
      <c r="F382">
        <f>VLOOKUP(Table2[[#This Row],[STATE_CODE]],Table4[#All], 4, TRUE) * 1000000</f>
        <v>50962346557.200005</v>
      </c>
      <c r="G382">
        <f>Table2[[#This Row],[Percent of State total]]*Table2[[#This Row],[2009 State total]]</f>
        <v>563023953.15417778</v>
      </c>
      <c r="H382" s="73">
        <f>Table2[[#This Row],[2010 State Total]]*Table2[[#This Row],[Percent of State total]]</f>
        <v>570642015.44584441</v>
      </c>
    </row>
    <row r="383" spans="1:8">
      <c r="A383">
        <v>2008</v>
      </c>
      <c r="B383">
        <v>13</v>
      </c>
      <c r="C383">
        <v>79</v>
      </c>
      <c r="D383">
        <v>2.0810480316990265E-4</v>
      </c>
      <c r="E383">
        <f>VLOOKUP(Table2[[#This Row],[STATE_CODE]],Table4[#All], 3, TRUE) * 1000000</f>
        <v>50282000000</v>
      </c>
      <c r="F383">
        <f>VLOOKUP(Table2[[#This Row],[STATE_CODE]],Table4[#All], 4, TRUE) * 1000000</f>
        <v>50962346557.200005</v>
      </c>
      <c r="G383">
        <f>Table2[[#This Row],[Percent of State total]]*Table2[[#This Row],[2009 State total]]</f>
        <v>10463925.712989045</v>
      </c>
      <c r="H383" s="73">
        <f>Table2[[#This Row],[2010 State Total]]*Table2[[#This Row],[Percent of State total]]</f>
        <v>10605509.099362474</v>
      </c>
    </row>
    <row r="384" spans="1:8">
      <c r="A384">
        <v>2008</v>
      </c>
      <c r="B384">
        <v>13</v>
      </c>
      <c r="C384">
        <v>81</v>
      </c>
      <c r="D384">
        <v>6.4113470108668937E-3</v>
      </c>
      <c r="E384">
        <f>VLOOKUP(Table2[[#This Row],[STATE_CODE]],Table4[#All], 3, TRUE) * 1000000</f>
        <v>50282000000</v>
      </c>
      <c r="F384">
        <f>VLOOKUP(Table2[[#This Row],[STATE_CODE]],Table4[#All], 4, TRUE) * 1000000</f>
        <v>50962346557.200005</v>
      </c>
      <c r="G384">
        <f>Table2[[#This Row],[Percent of State total]]*Table2[[#This Row],[2009 State total]]</f>
        <v>322375350.40040916</v>
      </c>
      <c r="H384" s="73">
        <f>Table2[[#This Row],[2010 State Total]]*Table2[[#This Row],[Percent of State total]]</f>
        <v>326737288.266267</v>
      </c>
    </row>
    <row r="385" spans="1:8">
      <c r="A385">
        <v>2008</v>
      </c>
      <c r="B385">
        <v>13</v>
      </c>
      <c r="C385">
        <v>83</v>
      </c>
      <c r="D385">
        <v>4.1919579606981873E-3</v>
      </c>
      <c r="E385">
        <f>VLOOKUP(Table2[[#This Row],[STATE_CODE]],Table4[#All], 3, TRUE) * 1000000</f>
        <v>50282000000</v>
      </c>
      <c r="F385">
        <f>VLOOKUP(Table2[[#This Row],[STATE_CODE]],Table4[#All], 4, TRUE) * 1000000</f>
        <v>50962346557.200005</v>
      </c>
      <c r="G385">
        <f>Table2[[#This Row],[Percent of State total]]*Table2[[#This Row],[2009 State total]]</f>
        <v>210780030.17982626</v>
      </c>
      <c r="H385" s="73">
        <f>Table2[[#This Row],[2010 State Total]]*Table2[[#This Row],[Percent of State total]]</f>
        <v>213632014.34631443</v>
      </c>
    </row>
    <row r="386" spans="1:8">
      <c r="A386">
        <v>2008</v>
      </c>
      <c r="B386">
        <v>13</v>
      </c>
      <c r="C386">
        <v>85</v>
      </c>
      <c r="D386">
        <v>2.0221211197324835E-3</v>
      </c>
      <c r="E386">
        <f>VLOOKUP(Table2[[#This Row],[STATE_CODE]],Table4[#All], 3, TRUE) * 1000000</f>
        <v>50282000000</v>
      </c>
      <c r="F386">
        <f>VLOOKUP(Table2[[#This Row],[STATE_CODE]],Table4[#All], 4, TRUE) * 1000000</f>
        <v>50962346557.200005</v>
      </c>
      <c r="G386">
        <f>Table2[[#This Row],[Percent of State total]]*Table2[[#This Row],[2009 State total]]</f>
        <v>101676294.14238873</v>
      </c>
      <c r="H386" s="73">
        <f>Table2[[#This Row],[2010 State Total]]*Table2[[#This Row],[Percent of State total]]</f>
        <v>103052037.28444014</v>
      </c>
    </row>
    <row r="387" spans="1:8">
      <c r="A387">
        <v>2008</v>
      </c>
      <c r="B387">
        <v>13</v>
      </c>
      <c r="C387">
        <v>87</v>
      </c>
      <c r="D387">
        <v>3.1814040427265988E-3</v>
      </c>
      <c r="E387">
        <f>VLOOKUP(Table2[[#This Row],[STATE_CODE]],Table4[#All], 3, TRUE) * 1000000</f>
        <v>50282000000</v>
      </c>
      <c r="F387">
        <f>VLOOKUP(Table2[[#This Row],[STATE_CODE]],Table4[#All], 4, TRUE) * 1000000</f>
        <v>50962346557.200005</v>
      </c>
      <c r="G387">
        <f>Table2[[#This Row],[Percent of State total]]*Table2[[#This Row],[2009 State total]]</f>
        <v>159967358.07637885</v>
      </c>
      <c r="H387" s="73">
        <f>Table2[[#This Row],[2010 State Total]]*Table2[[#This Row],[Percent of State total]]</f>
        <v>162131815.36391005</v>
      </c>
    </row>
    <row r="388" spans="1:8">
      <c r="A388">
        <v>2008</v>
      </c>
      <c r="B388">
        <v>13</v>
      </c>
      <c r="C388">
        <v>89</v>
      </c>
      <c r="D388">
        <v>8.6062133512889244E-2</v>
      </c>
      <c r="E388">
        <f>VLOOKUP(Table2[[#This Row],[STATE_CODE]],Table4[#All], 3, TRUE) * 1000000</f>
        <v>50282000000</v>
      </c>
      <c r="F388">
        <f>VLOOKUP(Table2[[#This Row],[STATE_CODE]],Table4[#All], 4, TRUE) * 1000000</f>
        <v>50962346557.200005</v>
      </c>
      <c r="G388">
        <f>Table2[[#This Row],[Percent of State total]]*Table2[[#This Row],[2009 State total]]</f>
        <v>4327376197.2950974</v>
      </c>
      <c r="H388" s="73">
        <f>Table2[[#This Row],[2010 State Total]]*Table2[[#This Row],[Percent of State total]]</f>
        <v>4385928273.5358782</v>
      </c>
    </row>
    <row r="389" spans="1:8">
      <c r="A389">
        <v>2008</v>
      </c>
      <c r="B389">
        <v>13</v>
      </c>
      <c r="C389">
        <v>91</v>
      </c>
      <c r="D389">
        <v>1.2805509138074731E-3</v>
      </c>
      <c r="E389">
        <f>VLOOKUP(Table2[[#This Row],[STATE_CODE]],Table4[#All], 3, TRUE) * 1000000</f>
        <v>50282000000</v>
      </c>
      <c r="F389">
        <f>VLOOKUP(Table2[[#This Row],[STATE_CODE]],Table4[#All], 4, TRUE) * 1000000</f>
        <v>50962346557.200005</v>
      </c>
      <c r="G389">
        <f>Table2[[#This Row],[Percent of State total]]*Table2[[#This Row],[2009 State total]]</f>
        <v>64388661.048067361</v>
      </c>
      <c r="H389" s="73">
        <f>Table2[[#This Row],[2010 State Total]]*Table2[[#This Row],[Percent of State total]]</f>
        <v>65259879.453595601</v>
      </c>
    </row>
    <row r="390" spans="1:8">
      <c r="A390">
        <v>2008</v>
      </c>
      <c r="B390">
        <v>13</v>
      </c>
      <c r="C390">
        <v>93</v>
      </c>
      <c r="D390">
        <v>5.7072215157071568E-3</v>
      </c>
      <c r="E390">
        <f>VLOOKUP(Table2[[#This Row],[STATE_CODE]],Table4[#All], 3, TRUE) * 1000000</f>
        <v>50282000000</v>
      </c>
      <c r="F390">
        <f>VLOOKUP(Table2[[#This Row],[STATE_CODE]],Table4[#All], 4, TRUE) * 1000000</f>
        <v>50962346557.200005</v>
      </c>
      <c r="G390">
        <f>Table2[[#This Row],[Percent of State total]]*Table2[[#This Row],[2009 State total]]</f>
        <v>286970512.25278723</v>
      </c>
      <c r="H390" s="73">
        <f>Table2[[#This Row],[2010 State Total]]*Table2[[#This Row],[Percent of State total]]</f>
        <v>290853400.76217639</v>
      </c>
    </row>
    <row r="391" spans="1:8">
      <c r="A391">
        <v>2008</v>
      </c>
      <c r="B391">
        <v>13</v>
      </c>
      <c r="C391">
        <v>95</v>
      </c>
      <c r="D391">
        <v>9.0568335917984646E-3</v>
      </c>
      <c r="E391">
        <f>VLOOKUP(Table2[[#This Row],[STATE_CODE]],Table4[#All], 3, TRUE) * 1000000</f>
        <v>50282000000</v>
      </c>
      <c r="F391">
        <f>VLOOKUP(Table2[[#This Row],[STATE_CODE]],Table4[#All], 4, TRUE) * 1000000</f>
        <v>50962346557.200005</v>
      </c>
      <c r="G391">
        <f>Table2[[#This Row],[Percent of State total]]*Table2[[#This Row],[2009 State total]]</f>
        <v>455395706.66281039</v>
      </c>
      <c r="H391" s="73">
        <f>Table2[[#This Row],[2010 State Total]]*Table2[[#This Row],[Percent of State total]]</f>
        <v>461557492.21612382</v>
      </c>
    </row>
    <row r="392" spans="1:8">
      <c r="A392">
        <v>2008</v>
      </c>
      <c r="B392">
        <v>13</v>
      </c>
      <c r="C392">
        <v>97</v>
      </c>
      <c r="D392">
        <v>1.5114747070738486E-2</v>
      </c>
      <c r="E392">
        <f>VLOOKUP(Table2[[#This Row],[STATE_CODE]],Table4[#All], 3, TRUE) * 1000000</f>
        <v>50282000000</v>
      </c>
      <c r="F392">
        <f>VLOOKUP(Table2[[#This Row],[STATE_CODE]],Table4[#All], 4, TRUE) * 1000000</f>
        <v>50962346557.200005</v>
      </c>
      <c r="G392">
        <f>Table2[[#This Row],[Percent of State total]]*Table2[[#This Row],[2009 State total]]</f>
        <v>759999712.21087253</v>
      </c>
      <c r="H392" s="73">
        <f>Table2[[#This Row],[2010 State Total]]*Table2[[#This Row],[Percent of State total]]</f>
        <v>770282978.34339833</v>
      </c>
    </row>
    <row r="393" spans="1:8">
      <c r="A393">
        <v>2008</v>
      </c>
      <c r="B393">
        <v>13</v>
      </c>
      <c r="C393">
        <v>99</v>
      </c>
      <c r="D393">
        <v>9.2330769802340693E-4</v>
      </c>
      <c r="E393">
        <f>VLOOKUP(Table2[[#This Row],[STATE_CODE]],Table4[#All], 3, TRUE) * 1000000</f>
        <v>50282000000</v>
      </c>
      <c r="F393">
        <f>VLOOKUP(Table2[[#This Row],[STATE_CODE]],Table4[#All], 4, TRUE) * 1000000</f>
        <v>50962346557.200005</v>
      </c>
      <c r="G393">
        <f>Table2[[#This Row],[Percent of State total]]*Table2[[#This Row],[2009 State total]]</f>
        <v>46425757.672012947</v>
      </c>
      <c r="H393" s="73">
        <f>Table2[[#This Row],[2010 State Total]]*Table2[[#This Row],[Percent of State total]]</f>
        <v>47053926.885599434</v>
      </c>
    </row>
    <row r="394" spans="1:8">
      <c r="A394">
        <v>2008</v>
      </c>
      <c r="B394">
        <v>13</v>
      </c>
      <c r="C394">
        <v>101</v>
      </c>
      <c r="D394">
        <v>4.0557670631695967E-5</v>
      </c>
      <c r="E394">
        <f>VLOOKUP(Table2[[#This Row],[STATE_CODE]],Table4[#All], 3, TRUE) * 1000000</f>
        <v>50282000000</v>
      </c>
      <c r="F394">
        <f>VLOOKUP(Table2[[#This Row],[STATE_CODE]],Table4[#All], 4, TRUE) * 1000000</f>
        <v>50962346557.200005</v>
      </c>
      <c r="G394">
        <f>Table2[[#This Row],[Percent of State total]]*Table2[[#This Row],[2009 State total]]</f>
        <v>2039320.7947029367</v>
      </c>
      <c r="H394" s="73">
        <f>Table2[[#This Row],[2010 State Total]]*Table2[[#This Row],[Percent of State total]]</f>
        <v>2066914.0662852626</v>
      </c>
    </row>
    <row r="395" spans="1:8">
      <c r="A395">
        <v>2008</v>
      </c>
      <c r="B395">
        <v>13</v>
      </c>
      <c r="C395">
        <v>103</v>
      </c>
      <c r="D395">
        <v>8.6103387899521698E-4</v>
      </c>
      <c r="E395">
        <f>VLOOKUP(Table2[[#This Row],[STATE_CODE]],Table4[#All], 3, TRUE) * 1000000</f>
        <v>50282000000</v>
      </c>
      <c r="F395">
        <f>VLOOKUP(Table2[[#This Row],[STATE_CODE]],Table4[#All], 4, TRUE) * 1000000</f>
        <v>50962346557.200005</v>
      </c>
      <c r="G395">
        <f>Table2[[#This Row],[Percent of State total]]*Table2[[#This Row],[2009 State total]]</f>
        <v>43294505.5036375</v>
      </c>
      <c r="H395" s="73">
        <f>Table2[[#This Row],[2010 State Total]]*Table2[[#This Row],[Percent of State total]]</f>
        <v>43880306.938844465</v>
      </c>
    </row>
    <row r="396" spans="1:8">
      <c r="A396">
        <v>2008</v>
      </c>
      <c r="B396">
        <v>13</v>
      </c>
      <c r="C396">
        <v>105</v>
      </c>
      <c r="D396">
        <v>1.6060416465200204E-3</v>
      </c>
      <c r="E396">
        <f>VLOOKUP(Table2[[#This Row],[STATE_CODE]],Table4[#All], 3, TRUE) * 1000000</f>
        <v>50282000000</v>
      </c>
      <c r="F396">
        <f>VLOOKUP(Table2[[#This Row],[STATE_CODE]],Table4[#All], 4, TRUE) * 1000000</f>
        <v>50962346557.200005</v>
      </c>
      <c r="G396">
        <f>Table2[[#This Row],[Percent of State total]]*Table2[[#This Row],[2009 State total]]</f>
        <v>80754986.070319667</v>
      </c>
      <c r="H396" s="73">
        <f>Table2[[#This Row],[2010 State Total]]*Table2[[#This Row],[Percent of State total]]</f>
        <v>81847650.97524938</v>
      </c>
    </row>
    <row r="397" spans="1:8">
      <c r="A397">
        <v>2008</v>
      </c>
      <c r="B397">
        <v>13</v>
      </c>
      <c r="C397">
        <v>107</v>
      </c>
      <c r="D397">
        <v>2.4935356843798452E-3</v>
      </c>
      <c r="E397">
        <f>VLOOKUP(Table2[[#This Row],[STATE_CODE]],Table4[#All], 3, TRUE) * 1000000</f>
        <v>50282000000</v>
      </c>
      <c r="F397">
        <f>VLOOKUP(Table2[[#This Row],[STATE_CODE]],Table4[#All], 4, TRUE) * 1000000</f>
        <v>50962346557.200005</v>
      </c>
      <c r="G397">
        <f>Table2[[#This Row],[Percent of State total]]*Table2[[#This Row],[2009 State total]]</f>
        <v>125379961.28198737</v>
      </c>
      <c r="H397" s="73">
        <f>Table2[[#This Row],[2010 State Total]]*Table2[[#This Row],[Percent of State total]]</f>
        <v>127076429.70011055</v>
      </c>
    </row>
    <row r="398" spans="1:8">
      <c r="A398">
        <v>2008</v>
      </c>
      <c r="B398">
        <v>13</v>
      </c>
      <c r="C398">
        <v>109</v>
      </c>
      <c r="D398">
        <v>4.5062981852184581E-4</v>
      </c>
      <c r="E398">
        <f>VLOOKUP(Table2[[#This Row],[STATE_CODE]],Table4[#All], 3, TRUE) * 1000000</f>
        <v>50282000000</v>
      </c>
      <c r="F398">
        <f>VLOOKUP(Table2[[#This Row],[STATE_CODE]],Table4[#All], 4, TRUE) * 1000000</f>
        <v>50962346557.200005</v>
      </c>
      <c r="G398">
        <f>Table2[[#This Row],[Percent of State total]]*Table2[[#This Row],[2009 State total]]</f>
        <v>22658568.534915451</v>
      </c>
      <c r="H398" s="73">
        <f>Table2[[#This Row],[2010 State Total]]*Table2[[#This Row],[Percent of State total]]</f>
        <v>22965152.980518453</v>
      </c>
    </row>
    <row r="399" spans="1:8">
      <c r="A399">
        <v>2008</v>
      </c>
      <c r="B399">
        <v>13</v>
      </c>
      <c r="C399">
        <v>111</v>
      </c>
      <c r="D399">
        <v>2.0207517975554487E-3</v>
      </c>
      <c r="E399">
        <f>VLOOKUP(Table2[[#This Row],[STATE_CODE]],Table4[#All], 3, TRUE) * 1000000</f>
        <v>50282000000</v>
      </c>
      <c r="F399">
        <f>VLOOKUP(Table2[[#This Row],[STATE_CODE]],Table4[#All], 4, TRUE) * 1000000</f>
        <v>50962346557.200005</v>
      </c>
      <c r="G399">
        <f>Table2[[#This Row],[Percent of State total]]*Table2[[#This Row],[2009 State total]]</f>
        <v>101607441.88468307</v>
      </c>
      <c r="H399" s="73">
        <f>Table2[[#This Row],[2010 State Total]]*Table2[[#This Row],[Percent of State total]]</f>
        <v>102982253.41310564</v>
      </c>
    </row>
    <row r="400" spans="1:8">
      <c r="A400">
        <v>2008</v>
      </c>
      <c r="B400">
        <v>13</v>
      </c>
      <c r="C400">
        <v>113</v>
      </c>
      <c r="D400">
        <v>6.2749609136472893E-3</v>
      </c>
      <c r="E400">
        <f>VLOOKUP(Table2[[#This Row],[STATE_CODE]],Table4[#All], 3, TRUE) * 1000000</f>
        <v>50282000000</v>
      </c>
      <c r="F400">
        <f>VLOOKUP(Table2[[#This Row],[STATE_CODE]],Table4[#All], 4, TRUE) * 1000000</f>
        <v>50962346557.200005</v>
      </c>
      <c r="G400">
        <f>Table2[[#This Row],[Percent of State total]]*Table2[[#This Row],[2009 State total]]</f>
        <v>315517584.66001302</v>
      </c>
      <c r="H400" s="73">
        <f>Table2[[#This Row],[2010 State Total]]*Table2[[#This Row],[Percent of State total]]</f>
        <v>319786732.71417755</v>
      </c>
    </row>
    <row r="401" spans="1:8">
      <c r="A401">
        <v>2008</v>
      </c>
      <c r="B401">
        <v>13</v>
      </c>
      <c r="C401">
        <v>115</v>
      </c>
      <c r="D401">
        <v>7.8115260918662187E-3</v>
      </c>
      <c r="E401">
        <f>VLOOKUP(Table2[[#This Row],[STATE_CODE]],Table4[#All], 3, TRUE) * 1000000</f>
        <v>50282000000</v>
      </c>
      <c r="F401">
        <f>VLOOKUP(Table2[[#This Row],[STATE_CODE]],Table4[#All], 4, TRUE) * 1000000</f>
        <v>50962346557.200005</v>
      </c>
      <c r="G401">
        <f>Table2[[#This Row],[Percent of State total]]*Table2[[#This Row],[2009 State total]]</f>
        <v>392779154.95121723</v>
      </c>
      <c r="H401" s="73">
        <f>Table2[[#This Row],[2010 State Total]]*Table2[[#This Row],[Percent of State total]]</f>
        <v>398093699.83429641</v>
      </c>
    </row>
    <row r="402" spans="1:8">
      <c r="A402">
        <v>2008</v>
      </c>
      <c r="B402">
        <v>13</v>
      </c>
      <c r="C402">
        <v>117</v>
      </c>
      <c r="D402">
        <v>9.361429915637735E-3</v>
      </c>
      <c r="E402">
        <f>VLOOKUP(Table2[[#This Row],[STATE_CODE]],Table4[#All], 3, TRUE) * 1000000</f>
        <v>50282000000</v>
      </c>
      <c r="F402">
        <f>VLOOKUP(Table2[[#This Row],[STATE_CODE]],Table4[#All], 4, TRUE) * 1000000</f>
        <v>50962346557.200005</v>
      </c>
      <c r="G402">
        <f>Table2[[#This Row],[Percent of State total]]*Table2[[#This Row],[2009 State total]]</f>
        <v>470711419.01809657</v>
      </c>
      <c r="H402" s="73">
        <f>Table2[[#This Row],[2010 State Total]]*Table2[[#This Row],[Percent of State total]]</f>
        <v>477080435.63166988</v>
      </c>
    </row>
    <row r="403" spans="1:8">
      <c r="A403">
        <v>2008</v>
      </c>
      <c r="B403">
        <v>13</v>
      </c>
      <c r="C403">
        <v>119</v>
      </c>
      <c r="D403">
        <v>6.7122228432171457E-3</v>
      </c>
      <c r="E403">
        <f>VLOOKUP(Table2[[#This Row],[STATE_CODE]],Table4[#All], 3, TRUE) * 1000000</f>
        <v>50282000000</v>
      </c>
      <c r="F403">
        <f>VLOOKUP(Table2[[#This Row],[STATE_CODE]],Table4[#All], 4, TRUE) * 1000000</f>
        <v>50962346557.200005</v>
      </c>
      <c r="G403">
        <f>Table2[[#This Row],[Percent of State total]]*Table2[[#This Row],[2009 State total]]</f>
        <v>337503989.00264454</v>
      </c>
      <c r="H403" s="73">
        <f>Table2[[#This Row],[2010 State Total]]*Table2[[#This Row],[Percent of State total]]</f>
        <v>342070626.70518655</v>
      </c>
    </row>
    <row r="404" spans="1:8">
      <c r="A404">
        <v>2008</v>
      </c>
      <c r="B404">
        <v>13</v>
      </c>
      <c r="C404">
        <v>121</v>
      </c>
      <c r="D404">
        <v>0.13015992160701084</v>
      </c>
      <c r="E404">
        <f>VLOOKUP(Table2[[#This Row],[STATE_CODE]],Table4[#All], 3, TRUE) * 1000000</f>
        <v>50282000000</v>
      </c>
      <c r="F404">
        <f>VLOOKUP(Table2[[#This Row],[STATE_CODE]],Table4[#All], 4, TRUE) * 1000000</f>
        <v>50962346557.200005</v>
      </c>
      <c r="G404">
        <f>Table2[[#This Row],[Percent of State total]]*Table2[[#This Row],[2009 State total]]</f>
        <v>6544701178.2437191</v>
      </c>
      <c r="H404" s="73">
        <f>Table2[[#This Row],[2010 State Total]]*Table2[[#This Row],[Percent of State total]]</f>
        <v>6633255032.7944717</v>
      </c>
    </row>
    <row r="405" spans="1:8">
      <c r="A405">
        <v>2008</v>
      </c>
      <c r="B405">
        <v>13</v>
      </c>
      <c r="C405">
        <v>123</v>
      </c>
      <c r="D405">
        <v>2.4746020454365241E-3</v>
      </c>
      <c r="E405">
        <f>VLOOKUP(Table2[[#This Row],[STATE_CODE]],Table4[#All], 3, TRUE) * 1000000</f>
        <v>50282000000</v>
      </c>
      <c r="F405">
        <f>VLOOKUP(Table2[[#This Row],[STATE_CODE]],Table4[#All], 4, TRUE) * 1000000</f>
        <v>50962346557.200005</v>
      </c>
      <c r="G405">
        <f>Table2[[#This Row],[Percent of State total]]*Table2[[#This Row],[2009 State total]]</f>
        <v>124427940.04863931</v>
      </c>
      <c r="H405" s="73">
        <f>Table2[[#This Row],[2010 State Total]]*Table2[[#This Row],[Percent of State total]]</f>
        <v>126111527.03069213</v>
      </c>
    </row>
    <row r="406" spans="1:8">
      <c r="A406">
        <v>2008</v>
      </c>
      <c r="B406">
        <v>13</v>
      </c>
      <c r="C406">
        <v>127</v>
      </c>
      <c r="D406">
        <v>1.1754372692581975E-2</v>
      </c>
      <c r="E406">
        <f>VLOOKUP(Table2[[#This Row],[STATE_CODE]],Table4[#All], 3, TRUE) * 1000000</f>
        <v>50282000000</v>
      </c>
      <c r="F406">
        <f>VLOOKUP(Table2[[#This Row],[STATE_CODE]],Table4[#All], 4, TRUE) * 1000000</f>
        <v>50962346557.200005</v>
      </c>
      <c r="G406">
        <f>Table2[[#This Row],[Percent of State total]]*Table2[[#This Row],[2009 State total]]</f>
        <v>591033367.72840691</v>
      </c>
      <c r="H406" s="73">
        <f>Table2[[#This Row],[2010 State Total]]*Table2[[#This Row],[Percent of State total]]</f>
        <v>599030414.72185075</v>
      </c>
    </row>
    <row r="407" spans="1:8">
      <c r="A407">
        <v>2008</v>
      </c>
      <c r="B407">
        <v>13</v>
      </c>
      <c r="C407">
        <v>129</v>
      </c>
      <c r="D407">
        <v>8.8481292989408059E-3</v>
      </c>
      <c r="E407">
        <f>VLOOKUP(Table2[[#This Row],[STATE_CODE]],Table4[#All], 3, TRUE) * 1000000</f>
        <v>50282000000</v>
      </c>
      <c r="F407">
        <f>VLOOKUP(Table2[[#This Row],[STATE_CODE]],Table4[#All], 4, TRUE) * 1000000</f>
        <v>50962346557.200005</v>
      </c>
      <c r="G407">
        <f>Table2[[#This Row],[Percent of State total]]*Table2[[#This Row],[2009 State total]]</f>
        <v>444901637.40934157</v>
      </c>
      <c r="H407" s="73">
        <f>Table2[[#This Row],[2010 State Total]]*Table2[[#This Row],[Percent of State total]]</f>
        <v>450921431.71553648</v>
      </c>
    </row>
    <row r="408" spans="1:8">
      <c r="A408">
        <v>2008</v>
      </c>
      <c r="B408">
        <v>13</v>
      </c>
      <c r="C408">
        <v>131</v>
      </c>
      <c r="D408">
        <v>1.9625135676448408E-3</v>
      </c>
      <c r="E408">
        <f>VLOOKUP(Table2[[#This Row],[STATE_CODE]],Table4[#All], 3, TRUE) * 1000000</f>
        <v>50282000000</v>
      </c>
      <c r="F408">
        <f>VLOOKUP(Table2[[#This Row],[STATE_CODE]],Table4[#All], 4, TRUE) * 1000000</f>
        <v>50962346557.200005</v>
      </c>
      <c r="G408">
        <f>Table2[[#This Row],[Percent of State total]]*Table2[[#This Row],[2009 State total]]</f>
        <v>98679107.208317891</v>
      </c>
      <c r="H408" s="73">
        <f>Table2[[#This Row],[2010 State Total]]*Table2[[#This Row],[Percent of State total]]</f>
        <v>100014296.55752335</v>
      </c>
    </row>
    <row r="409" spans="1:8">
      <c r="A409">
        <v>2008</v>
      </c>
      <c r="B409">
        <v>13</v>
      </c>
      <c r="C409">
        <v>133</v>
      </c>
      <c r="D409">
        <v>2.9371690195945793E-3</v>
      </c>
      <c r="E409">
        <f>VLOOKUP(Table2[[#This Row],[STATE_CODE]],Table4[#All], 3, TRUE) * 1000000</f>
        <v>50282000000</v>
      </c>
      <c r="F409">
        <f>VLOOKUP(Table2[[#This Row],[STATE_CODE]],Table4[#All], 4, TRUE) * 1000000</f>
        <v>50962346557.200005</v>
      </c>
      <c r="G409">
        <f>Table2[[#This Row],[Percent of State total]]*Table2[[#This Row],[2009 State total]]</f>
        <v>147686732.64325464</v>
      </c>
      <c r="H409" s="73">
        <f>Table2[[#This Row],[2010 State Total]]*Table2[[#This Row],[Percent of State total]]</f>
        <v>149685025.47365034</v>
      </c>
    </row>
    <row r="410" spans="1:8">
      <c r="A410">
        <v>2008</v>
      </c>
      <c r="B410">
        <v>13</v>
      </c>
      <c r="C410">
        <v>135</v>
      </c>
      <c r="D410">
        <v>6.5181665695198315E-2</v>
      </c>
      <c r="E410">
        <f>VLOOKUP(Table2[[#This Row],[STATE_CODE]],Table4[#All], 3, TRUE) * 1000000</f>
        <v>50282000000</v>
      </c>
      <c r="F410">
        <f>VLOOKUP(Table2[[#This Row],[STATE_CODE]],Table4[#All], 4, TRUE) * 1000000</f>
        <v>50962346557.200005</v>
      </c>
      <c r="G410">
        <f>Table2[[#This Row],[Percent of State total]]*Table2[[#This Row],[2009 State total]]</f>
        <v>3277464514.4859619</v>
      </c>
      <c r="H410" s="73">
        <f>Table2[[#This Row],[2010 State Total]]*Table2[[#This Row],[Percent of State total]]</f>
        <v>3321810636.3342514</v>
      </c>
    </row>
    <row r="411" spans="1:8">
      <c r="A411">
        <v>2008</v>
      </c>
      <c r="B411">
        <v>13</v>
      </c>
      <c r="C411">
        <v>137</v>
      </c>
      <c r="D411">
        <v>3.1210368933394699E-3</v>
      </c>
      <c r="E411">
        <f>VLOOKUP(Table2[[#This Row],[STATE_CODE]],Table4[#All], 3, TRUE) * 1000000</f>
        <v>50282000000</v>
      </c>
      <c r="F411">
        <f>VLOOKUP(Table2[[#This Row],[STATE_CODE]],Table4[#All], 4, TRUE) * 1000000</f>
        <v>50962346557.200005</v>
      </c>
      <c r="G411">
        <f>Table2[[#This Row],[Percent of State total]]*Table2[[#This Row],[2009 State total]]</f>
        <v>156931977.07089522</v>
      </c>
      <c r="H411" s="73">
        <f>Table2[[#This Row],[2010 State Total]]*Table2[[#This Row],[Percent of State total]]</f>
        <v>159055363.77617294</v>
      </c>
    </row>
    <row r="412" spans="1:8">
      <c r="A412">
        <v>2008</v>
      </c>
      <c r="B412">
        <v>13</v>
      </c>
      <c r="C412">
        <v>139</v>
      </c>
      <c r="D412">
        <v>1.5813303891566953E-2</v>
      </c>
      <c r="E412">
        <f>VLOOKUP(Table2[[#This Row],[STATE_CODE]],Table4[#All], 3, TRUE) * 1000000</f>
        <v>50282000000</v>
      </c>
      <c r="F412">
        <f>VLOOKUP(Table2[[#This Row],[STATE_CODE]],Table4[#All], 4, TRUE) * 1000000</f>
        <v>50962346557.200005</v>
      </c>
      <c r="G412">
        <f>Table2[[#This Row],[Percent of State total]]*Table2[[#This Row],[2009 State total]]</f>
        <v>795124546.27576947</v>
      </c>
      <c r="H412" s="73">
        <f>Table2[[#This Row],[2010 State Total]]*Table2[[#This Row],[Percent of State total]]</f>
        <v>805883073.13635457</v>
      </c>
    </row>
    <row r="413" spans="1:8">
      <c r="A413">
        <v>2008</v>
      </c>
      <c r="B413">
        <v>13</v>
      </c>
      <c r="C413">
        <v>143</v>
      </c>
      <c r="D413">
        <v>3.1492808995676456E-3</v>
      </c>
      <c r="E413">
        <f>VLOOKUP(Table2[[#This Row],[STATE_CODE]],Table4[#All], 3, TRUE) * 1000000</f>
        <v>50282000000</v>
      </c>
      <c r="F413">
        <f>VLOOKUP(Table2[[#This Row],[STATE_CODE]],Table4[#All], 4, TRUE) * 1000000</f>
        <v>50962346557.200005</v>
      </c>
      <c r="G413">
        <f>Table2[[#This Row],[Percent of State total]]*Table2[[#This Row],[2009 State total]]</f>
        <v>158352142.19206035</v>
      </c>
      <c r="H413" s="73">
        <f>Table2[[#This Row],[2010 State Total]]*Table2[[#This Row],[Percent of State total]]</f>
        <v>160494744.60973695</v>
      </c>
    </row>
    <row r="414" spans="1:8">
      <c r="A414">
        <v>2008</v>
      </c>
      <c r="B414">
        <v>13</v>
      </c>
      <c r="C414">
        <v>145</v>
      </c>
      <c r="D414">
        <v>3.2748271997136299E-3</v>
      </c>
      <c r="E414">
        <f>VLOOKUP(Table2[[#This Row],[STATE_CODE]],Table4[#All], 3, TRUE) * 1000000</f>
        <v>50282000000</v>
      </c>
      <c r="F414">
        <f>VLOOKUP(Table2[[#This Row],[STATE_CODE]],Table4[#All], 4, TRUE) * 1000000</f>
        <v>50962346557.200005</v>
      </c>
      <c r="G414">
        <f>Table2[[#This Row],[Percent of State total]]*Table2[[#This Row],[2009 State total]]</f>
        <v>164664861.25600073</v>
      </c>
      <c r="H414" s="73">
        <f>Table2[[#This Row],[2010 State Total]]*Table2[[#This Row],[Percent of State total]]</f>
        <v>166892878.66675085</v>
      </c>
    </row>
    <row r="415" spans="1:8">
      <c r="A415">
        <v>2008</v>
      </c>
      <c r="B415">
        <v>13</v>
      </c>
      <c r="C415">
        <v>147</v>
      </c>
      <c r="D415">
        <v>8.9153693782725505E-4</v>
      </c>
      <c r="E415">
        <f>VLOOKUP(Table2[[#This Row],[STATE_CODE]],Table4[#All], 3, TRUE) * 1000000</f>
        <v>50282000000</v>
      </c>
      <c r="F415">
        <f>VLOOKUP(Table2[[#This Row],[STATE_CODE]],Table4[#All], 4, TRUE) * 1000000</f>
        <v>50962346557.200005</v>
      </c>
      <c r="G415">
        <f>Table2[[#This Row],[Percent of State total]]*Table2[[#This Row],[2009 State total]]</f>
        <v>44828260.307830036</v>
      </c>
      <c r="H415" s="73">
        <f>Table2[[#This Row],[2010 State Total]]*Table2[[#This Row],[Percent of State total]]</f>
        <v>45434814.394097447</v>
      </c>
    </row>
    <row r="416" spans="1:8">
      <c r="A416">
        <v>2008</v>
      </c>
      <c r="B416">
        <v>13</v>
      </c>
      <c r="C416">
        <v>149</v>
      </c>
      <c r="D416">
        <v>6.5984587086905357E-4</v>
      </c>
      <c r="E416">
        <f>VLOOKUP(Table2[[#This Row],[STATE_CODE]],Table4[#All], 3, TRUE) * 1000000</f>
        <v>50282000000</v>
      </c>
      <c r="F416">
        <f>VLOOKUP(Table2[[#This Row],[STATE_CODE]],Table4[#All], 4, TRUE) * 1000000</f>
        <v>50962346557.200005</v>
      </c>
      <c r="G416">
        <f>Table2[[#This Row],[Percent of State total]]*Table2[[#This Row],[2009 State total]]</f>
        <v>33178370.079037752</v>
      </c>
      <c r="H416" s="73">
        <f>Table2[[#This Row],[2010 State Total]]*Table2[[#This Row],[Percent of State total]]</f>
        <v>33627293.945566148</v>
      </c>
    </row>
    <row r="417" spans="1:8">
      <c r="A417">
        <v>2008</v>
      </c>
      <c r="B417">
        <v>13</v>
      </c>
      <c r="C417">
        <v>151</v>
      </c>
      <c r="D417">
        <v>2.1508122550502409E-2</v>
      </c>
      <c r="E417">
        <f>VLOOKUP(Table2[[#This Row],[STATE_CODE]],Table4[#All], 3, TRUE) * 1000000</f>
        <v>50282000000</v>
      </c>
      <c r="F417">
        <f>VLOOKUP(Table2[[#This Row],[STATE_CODE]],Table4[#All], 4, TRUE) * 1000000</f>
        <v>50962346557.200005</v>
      </c>
      <c r="G417">
        <f>Table2[[#This Row],[Percent of State total]]*Table2[[#This Row],[2009 State total]]</f>
        <v>1081471418.084362</v>
      </c>
      <c r="H417" s="73">
        <f>Table2[[#This Row],[2010 State Total]]*Table2[[#This Row],[Percent of State total]]</f>
        <v>1096104395.2134323</v>
      </c>
    </row>
    <row r="418" spans="1:8">
      <c r="A418">
        <v>2008</v>
      </c>
      <c r="B418">
        <v>13</v>
      </c>
      <c r="C418">
        <v>153</v>
      </c>
      <c r="D418">
        <v>1.213763156755973E-2</v>
      </c>
      <c r="E418">
        <f>VLOOKUP(Table2[[#This Row],[STATE_CODE]],Table4[#All], 3, TRUE) * 1000000</f>
        <v>50282000000</v>
      </c>
      <c r="F418">
        <f>VLOOKUP(Table2[[#This Row],[STATE_CODE]],Table4[#All], 4, TRUE) * 1000000</f>
        <v>50962346557.200005</v>
      </c>
      <c r="G418">
        <f>Table2[[#This Row],[Percent of State total]]*Table2[[#This Row],[2009 State total]]</f>
        <v>610304390.48003829</v>
      </c>
      <c r="H418" s="73">
        <f>Table2[[#This Row],[2010 State Total]]*Table2[[#This Row],[Percent of State total]]</f>
        <v>618562186.32958972</v>
      </c>
    </row>
    <row r="419" spans="1:8">
      <c r="A419">
        <v>2008</v>
      </c>
      <c r="B419">
        <v>13</v>
      </c>
      <c r="C419">
        <v>157</v>
      </c>
      <c r="D419">
        <v>9.9817299374944275E-3</v>
      </c>
      <c r="E419">
        <f>VLOOKUP(Table2[[#This Row],[STATE_CODE]],Table4[#All], 3, TRUE) * 1000000</f>
        <v>50282000000</v>
      </c>
      <c r="F419">
        <f>VLOOKUP(Table2[[#This Row],[STATE_CODE]],Table4[#All], 4, TRUE) * 1000000</f>
        <v>50962346557.200005</v>
      </c>
      <c r="G419">
        <f>Table2[[#This Row],[Percent of State total]]*Table2[[#This Row],[2009 State total]]</f>
        <v>501901344.71709478</v>
      </c>
      <c r="H419" s="73">
        <f>Table2[[#This Row],[2010 State Total]]*Table2[[#This Row],[Percent of State total]]</f>
        <v>508692380.31496936</v>
      </c>
    </row>
    <row r="420" spans="1:8">
      <c r="A420">
        <v>2008</v>
      </c>
      <c r="B420">
        <v>13</v>
      </c>
      <c r="C420">
        <v>161</v>
      </c>
      <c r="D420">
        <v>5.1935326928831567E-4</v>
      </c>
      <c r="E420">
        <f>VLOOKUP(Table2[[#This Row],[STATE_CODE]],Table4[#All], 3, TRUE) * 1000000</f>
        <v>50282000000</v>
      </c>
      <c r="F420">
        <f>VLOOKUP(Table2[[#This Row],[STATE_CODE]],Table4[#All], 4, TRUE) * 1000000</f>
        <v>50962346557.200005</v>
      </c>
      <c r="G420">
        <f>Table2[[#This Row],[Percent of State total]]*Table2[[#This Row],[2009 State total]]</f>
        <v>26114121.08635509</v>
      </c>
      <c r="H420" s="73">
        <f>Table2[[#This Row],[2010 State Total]]*Table2[[#This Row],[Percent of State total]]</f>
        <v>26467461.295085963</v>
      </c>
    </row>
    <row r="421" spans="1:8">
      <c r="A421">
        <v>2008</v>
      </c>
      <c r="B421">
        <v>13</v>
      </c>
      <c r="C421">
        <v>163</v>
      </c>
      <c r="D421">
        <v>1.9454368845635956E-3</v>
      </c>
      <c r="E421">
        <f>VLOOKUP(Table2[[#This Row],[STATE_CODE]],Table4[#All], 3, TRUE) * 1000000</f>
        <v>50282000000</v>
      </c>
      <c r="F421">
        <f>VLOOKUP(Table2[[#This Row],[STATE_CODE]],Table4[#All], 4, TRUE) * 1000000</f>
        <v>50962346557.200005</v>
      </c>
      <c r="G421">
        <f>Table2[[#This Row],[Percent of State total]]*Table2[[#This Row],[2009 State total]]</f>
        <v>97820457.429626718</v>
      </c>
      <c r="H421" s="73">
        <f>Table2[[#This Row],[2010 State Total]]*Table2[[#This Row],[Percent of State total]]</f>
        <v>99144028.716289461</v>
      </c>
    </row>
    <row r="422" spans="1:8">
      <c r="A422">
        <v>2008</v>
      </c>
      <c r="B422">
        <v>13</v>
      </c>
      <c r="C422">
        <v>165</v>
      </c>
      <c r="D422">
        <v>5.2957603063453758E-4</v>
      </c>
      <c r="E422">
        <f>VLOOKUP(Table2[[#This Row],[STATE_CODE]],Table4[#All], 3, TRUE) * 1000000</f>
        <v>50282000000</v>
      </c>
      <c r="F422">
        <f>VLOOKUP(Table2[[#This Row],[STATE_CODE]],Table4[#All], 4, TRUE) * 1000000</f>
        <v>50962346557.200005</v>
      </c>
      <c r="G422">
        <f>Table2[[#This Row],[Percent of State total]]*Table2[[#This Row],[2009 State total]]</f>
        <v>26628141.972365819</v>
      </c>
      <c r="H422" s="73">
        <f>Table2[[#This Row],[2010 State Total]]*Table2[[#This Row],[Percent of State total]]</f>
        <v>26988437.201583669</v>
      </c>
    </row>
    <row r="423" spans="1:8">
      <c r="A423">
        <v>2008</v>
      </c>
      <c r="B423">
        <v>13</v>
      </c>
      <c r="C423">
        <v>169</v>
      </c>
      <c r="D423">
        <v>4.3514690070805141E-4</v>
      </c>
      <c r="E423">
        <f>VLOOKUP(Table2[[#This Row],[STATE_CODE]],Table4[#All], 3, TRUE) * 1000000</f>
        <v>50282000000</v>
      </c>
      <c r="F423">
        <f>VLOOKUP(Table2[[#This Row],[STATE_CODE]],Table4[#All], 4, TRUE) * 1000000</f>
        <v>50962346557.200005</v>
      </c>
      <c r="G423">
        <f>Table2[[#This Row],[Percent of State total]]*Table2[[#This Row],[2009 State total]]</f>
        <v>21880056.461402241</v>
      </c>
      <c r="H423" s="73">
        <f>Table2[[#This Row],[2010 State Total]]*Table2[[#This Row],[Percent of State total]]</f>
        <v>22176107.157175217</v>
      </c>
    </row>
    <row r="424" spans="1:8">
      <c r="A424">
        <v>2008</v>
      </c>
      <c r="B424">
        <v>13</v>
      </c>
      <c r="C424">
        <v>171</v>
      </c>
      <c r="D424">
        <v>1.2400575786544652E-3</v>
      </c>
      <c r="E424">
        <f>VLOOKUP(Table2[[#This Row],[STATE_CODE]],Table4[#All], 3, TRUE) * 1000000</f>
        <v>50282000000</v>
      </c>
      <c r="F424">
        <f>VLOOKUP(Table2[[#This Row],[STATE_CODE]],Table4[#All], 4, TRUE) * 1000000</f>
        <v>50962346557.200005</v>
      </c>
      <c r="G424">
        <f>Table2[[#This Row],[Percent of State total]]*Table2[[#This Row],[2009 State total]]</f>
        <v>62352575.169903822</v>
      </c>
      <c r="H424" s="73">
        <f>Table2[[#This Row],[2010 State Total]]*Table2[[#This Row],[Percent of State total]]</f>
        <v>63196244.074271157</v>
      </c>
    </row>
    <row r="425" spans="1:8">
      <c r="A425">
        <v>2008</v>
      </c>
      <c r="B425">
        <v>13</v>
      </c>
      <c r="C425">
        <v>173</v>
      </c>
      <c r="D425">
        <v>1.330494253477489E-4</v>
      </c>
      <c r="E425">
        <f>VLOOKUP(Table2[[#This Row],[STATE_CODE]],Table4[#All], 3, TRUE) * 1000000</f>
        <v>50282000000</v>
      </c>
      <c r="F425">
        <f>VLOOKUP(Table2[[#This Row],[STATE_CODE]],Table4[#All], 4, TRUE) * 1000000</f>
        <v>50962346557.200005</v>
      </c>
      <c r="G425">
        <f>Table2[[#This Row],[Percent of State total]]*Table2[[#This Row],[2009 State total]]</f>
        <v>6689991.20533551</v>
      </c>
      <c r="H425" s="73">
        <f>Table2[[#This Row],[2010 State Total]]*Table2[[#This Row],[Percent of State total]]</f>
        <v>6780510.9238082906</v>
      </c>
    </row>
    <row r="426" spans="1:8">
      <c r="A426">
        <v>2008</v>
      </c>
      <c r="B426">
        <v>13</v>
      </c>
      <c r="C426">
        <v>175</v>
      </c>
      <c r="D426">
        <v>7.0744213530300132E-3</v>
      </c>
      <c r="E426">
        <f>VLOOKUP(Table2[[#This Row],[STATE_CODE]],Table4[#All], 3, TRUE) * 1000000</f>
        <v>50282000000</v>
      </c>
      <c r="F426">
        <f>VLOOKUP(Table2[[#This Row],[STATE_CODE]],Table4[#All], 4, TRUE) * 1000000</f>
        <v>50962346557.200005</v>
      </c>
      <c r="G426">
        <f>Table2[[#This Row],[Percent of State total]]*Table2[[#This Row],[2009 State total]]</f>
        <v>355716054.47305512</v>
      </c>
      <c r="H426" s="73">
        <f>Table2[[#This Row],[2010 State Total]]*Table2[[#This Row],[Percent of State total]]</f>
        <v>360529112.6847713</v>
      </c>
    </row>
    <row r="427" spans="1:8">
      <c r="A427">
        <v>2008</v>
      </c>
      <c r="B427">
        <v>13</v>
      </c>
      <c r="C427">
        <v>177</v>
      </c>
      <c r="D427">
        <v>1.9160728561382913E-3</v>
      </c>
      <c r="E427">
        <f>VLOOKUP(Table2[[#This Row],[STATE_CODE]],Table4[#All], 3, TRUE) * 1000000</f>
        <v>50282000000</v>
      </c>
      <c r="F427">
        <f>VLOOKUP(Table2[[#This Row],[STATE_CODE]],Table4[#All], 4, TRUE) * 1000000</f>
        <v>50962346557.200005</v>
      </c>
      <c r="G427">
        <f>Table2[[#This Row],[Percent of State total]]*Table2[[#This Row],[2009 State total]]</f>
        <v>96343975.352345571</v>
      </c>
      <c r="H427" s="73">
        <f>Table2[[#This Row],[2010 State Total]]*Table2[[#This Row],[Percent of State total]]</f>
        <v>97647568.923363626</v>
      </c>
    </row>
    <row r="428" spans="1:8">
      <c r="A428">
        <v>2008</v>
      </c>
      <c r="B428">
        <v>13</v>
      </c>
      <c r="C428">
        <v>179</v>
      </c>
      <c r="D428">
        <v>6.6366674032652048E-3</v>
      </c>
      <c r="E428">
        <f>VLOOKUP(Table2[[#This Row],[STATE_CODE]],Table4[#All], 3, TRUE) * 1000000</f>
        <v>50282000000</v>
      </c>
      <c r="F428">
        <f>VLOOKUP(Table2[[#This Row],[STATE_CODE]],Table4[#All], 4, TRUE) * 1000000</f>
        <v>50962346557.200005</v>
      </c>
      <c r="G428">
        <f>Table2[[#This Row],[Percent of State total]]*Table2[[#This Row],[2009 State total]]</f>
        <v>333704910.37098104</v>
      </c>
      <c r="H428" s="73">
        <f>Table2[[#This Row],[2010 State Total]]*Table2[[#This Row],[Percent of State total]]</f>
        <v>338220144.19007403</v>
      </c>
    </row>
    <row r="429" spans="1:8">
      <c r="A429">
        <v>2008</v>
      </c>
      <c r="B429">
        <v>13</v>
      </c>
      <c r="C429">
        <v>183</v>
      </c>
      <c r="D429">
        <v>9.9694696422948171E-4</v>
      </c>
      <c r="E429">
        <f>VLOOKUP(Table2[[#This Row],[STATE_CODE]],Table4[#All], 3, TRUE) * 1000000</f>
        <v>50282000000</v>
      </c>
      <c r="F429">
        <f>VLOOKUP(Table2[[#This Row],[STATE_CODE]],Table4[#All], 4, TRUE) * 1000000</f>
        <v>50962346557.200005</v>
      </c>
      <c r="G429">
        <f>Table2[[#This Row],[Percent of State total]]*Table2[[#This Row],[2009 State total]]</f>
        <v>50128487.2553868</v>
      </c>
      <c r="H429" s="73">
        <f>Table2[[#This Row],[2010 State Total]]*Table2[[#This Row],[Percent of State total]]</f>
        <v>50806756.690211326</v>
      </c>
    </row>
    <row r="430" spans="1:8">
      <c r="A430">
        <v>2008</v>
      </c>
      <c r="B430">
        <v>13</v>
      </c>
      <c r="C430">
        <v>185</v>
      </c>
      <c r="D430">
        <v>1.3033737786543667E-2</v>
      </c>
      <c r="E430">
        <f>VLOOKUP(Table2[[#This Row],[STATE_CODE]],Table4[#All], 3, TRUE) * 1000000</f>
        <v>50282000000</v>
      </c>
      <c r="F430">
        <f>VLOOKUP(Table2[[#This Row],[STATE_CODE]],Table4[#All], 4, TRUE) * 1000000</f>
        <v>50962346557.200005</v>
      </c>
      <c r="G430">
        <f>Table2[[#This Row],[Percent of State total]]*Table2[[#This Row],[2009 State total]]</f>
        <v>655362403.38298869</v>
      </c>
      <c r="H430" s="73">
        <f>Table2[[#This Row],[2010 State Total]]*Table2[[#This Row],[Percent of State total]]</f>
        <v>664229862.0135113</v>
      </c>
    </row>
    <row r="431" spans="1:8">
      <c r="A431">
        <v>2008</v>
      </c>
      <c r="B431">
        <v>13</v>
      </c>
      <c r="C431">
        <v>187</v>
      </c>
      <c r="D431">
        <v>1.2767887504743095E-3</v>
      </c>
      <c r="E431">
        <f>VLOOKUP(Table2[[#This Row],[STATE_CODE]],Table4[#All], 3, TRUE) * 1000000</f>
        <v>50282000000</v>
      </c>
      <c r="F431">
        <f>VLOOKUP(Table2[[#This Row],[STATE_CODE]],Table4[#All], 4, TRUE) * 1000000</f>
        <v>50962346557.200005</v>
      </c>
      <c r="G431">
        <f>Table2[[#This Row],[Percent of State total]]*Table2[[#This Row],[2009 State total]]</f>
        <v>64199491.951349229</v>
      </c>
      <c r="H431" s="73">
        <f>Table2[[#This Row],[2010 State Total]]*Table2[[#This Row],[Percent of State total]]</f>
        <v>65068150.782006122</v>
      </c>
    </row>
    <row r="432" spans="1:8">
      <c r="A432">
        <v>2008</v>
      </c>
      <c r="B432">
        <v>13</v>
      </c>
      <c r="C432">
        <v>189</v>
      </c>
      <c r="D432">
        <v>3.3346204473874803E-3</v>
      </c>
      <c r="E432">
        <f>VLOOKUP(Table2[[#This Row],[STATE_CODE]],Table4[#All], 3, TRUE) * 1000000</f>
        <v>50282000000</v>
      </c>
      <c r="F432">
        <f>VLOOKUP(Table2[[#This Row],[STATE_CODE]],Table4[#All], 4, TRUE) * 1000000</f>
        <v>50962346557.200005</v>
      </c>
      <c r="G432">
        <f>Table2[[#This Row],[Percent of State total]]*Table2[[#This Row],[2009 State total]]</f>
        <v>167671385.33553728</v>
      </c>
      <c r="H432" s="73">
        <f>Table2[[#This Row],[2010 State Total]]*Table2[[#This Row],[Percent of State total]]</f>
        <v>169940082.87648609</v>
      </c>
    </row>
    <row r="433" spans="1:8">
      <c r="A433">
        <v>2008</v>
      </c>
      <c r="B433">
        <v>13</v>
      </c>
      <c r="C433">
        <v>191</v>
      </c>
      <c r="D433">
        <v>6.6426469473580855E-3</v>
      </c>
      <c r="E433">
        <f>VLOOKUP(Table2[[#This Row],[STATE_CODE]],Table4[#All], 3, TRUE) * 1000000</f>
        <v>50282000000</v>
      </c>
      <c r="F433">
        <f>VLOOKUP(Table2[[#This Row],[STATE_CODE]],Table4[#All], 4, TRUE) * 1000000</f>
        <v>50962346557.200005</v>
      </c>
      <c r="G433">
        <f>Table2[[#This Row],[Percent of State total]]*Table2[[#This Row],[2009 State total]]</f>
        <v>334005573.80705923</v>
      </c>
      <c r="H433" s="73">
        <f>Table2[[#This Row],[2010 State Total]]*Table2[[#This Row],[Percent of State total]]</f>
        <v>338524875.78838944</v>
      </c>
    </row>
    <row r="434" spans="1:8">
      <c r="A434">
        <v>2008</v>
      </c>
      <c r="B434">
        <v>13</v>
      </c>
      <c r="C434">
        <v>195</v>
      </c>
      <c r="D434">
        <v>1.066995140988897E-3</v>
      </c>
      <c r="E434">
        <f>VLOOKUP(Table2[[#This Row],[STATE_CODE]],Table4[#All], 3, TRUE) * 1000000</f>
        <v>50282000000</v>
      </c>
      <c r="F434">
        <f>VLOOKUP(Table2[[#This Row],[STATE_CODE]],Table4[#All], 4, TRUE) * 1000000</f>
        <v>50962346557.200005</v>
      </c>
      <c r="G434">
        <f>Table2[[#This Row],[Percent of State total]]*Table2[[#This Row],[2009 State total]]</f>
        <v>53650649.679203719</v>
      </c>
      <c r="H434" s="73">
        <f>Table2[[#This Row],[2010 State Total]]*Table2[[#This Row],[Percent of State total]]</f>
        <v>54376576.149924651</v>
      </c>
    </row>
    <row r="435" spans="1:8">
      <c r="A435">
        <v>2008</v>
      </c>
      <c r="B435">
        <v>13</v>
      </c>
      <c r="C435">
        <v>199</v>
      </c>
      <c r="D435">
        <v>1.2993690413231551E-3</v>
      </c>
      <c r="E435">
        <f>VLOOKUP(Table2[[#This Row],[STATE_CODE]],Table4[#All], 3, TRUE) * 1000000</f>
        <v>50282000000</v>
      </c>
      <c r="F435">
        <f>VLOOKUP(Table2[[#This Row],[STATE_CODE]],Table4[#All], 4, TRUE) * 1000000</f>
        <v>50962346557.200005</v>
      </c>
      <c r="G435">
        <f>Table2[[#This Row],[Percent of State total]]*Table2[[#This Row],[2009 State total]]</f>
        <v>65334874.135810882</v>
      </c>
      <c r="H435" s="73">
        <f>Table2[[#This Row],[2010 State Total]]*Table2[[#This Row],[Percent of State total]]</f>
        <v>66218895.389607362</v>
      </c>
    </row>
    <row r="436" spans="1:8">
      <c r="A436">
        <v>2008</v>
      </c>
      <c r="B436">
        <v>13</v>
      </c>
      <c r="C436">
        <v>201</v>
      </c>
      <c r="D436">
        <v>3.4284888351304179E-4</v>
      </c>
      <c r="E436">
        <f>VLOOKUP(Table2[[#This Row],[STATE_CODE]],Table4[#All], 3, TRUE) * 1000000</f>
        <v>50282000000</v>
      </c>
      <c r="F436">
        <f>VLOOKUP(Table2[[#This Row],[STATE_CODE]],Table4[#All], 4, TRUE) * 1000000</f>
        <v>50962346557.200005</v>
      </c>
      <c r="G436">
        <f>Table2[[#This Row],[Percent of State total]]*Table2[[#This Row],[2009 State total]]</f>
        <v>17239127.560802769</v>
      </c>
      <c r="H436" s="73">
        <f>Table2[[#This Row],[2010 State Total]]*Table2[[#This Row],[Percent of State total]]</f>
        <v>17472383.618340731</v>
      </c>
    </row>
    <row r="437" spans="1:8">
      <c r="A437">
        <v>2008</v>
      </c>
      <c r="B437">
        <v>13</v>
      </c>
      <c r="C437">
        <v>205</v>
      </c>
      <c r="D437">
        <v>2.1722925554305515E-3</v>
      </c>
      <c r="E437">
        <f>VLOOKUP(Table2[[#This Row],[STATE_CODE]],Table4[#All], 3, TRUE) * 1000000</f>
        <v>50282000000</v>
      </c>
      <c r="F437">
        <f>VLOOKUP(Table2[[#This Row],[STATE_CODE]],Table4[#All], 4, TRUE) * 1000000</f>
        <v>50962346557.200005</v>
      </c>
      <c r="G437">
        <f>Table2[[#This Row],[Percent of State total]]*Table2[[#This Row],[2009 State total]]</f>
        <v>109227214.272159</v>
      </c>
      <c r="H437" s="73">
        <f>Table2[[#This Row],[2010 State Total]]*Table2[[#This Row],[Percent of State total]]</f>
        <v>110705126.03347737</v>
      </c>
    </row>
    <row r="438" spans="1:8">
      <c r="A438">
        <v>2008</v>
      </c>
      <c r="B438">
        <v>13</v>
      </c>
      <c r="C438">
        <v>207</v>
      </c>
      <c r="D438">
        <v>1.2512639417395992E-2</v>
      </c>
      <c r="E438">
        <f>VLOOKUP(Table2[[#This Row],[STATE_CODE]],Table4[#All], 3, TRUE) * 1000000</f>
        <v>50282000000</v>
      </c>
      <c r="F438">
        <f>VLOOKUP(Table2[[#This Row],[STATE_CODE]],Table4[#All], 4, TRUE) * 1000000</f>
        <v>50962346557.200005</v>
      </c>
      <c r="G438">
        <f>Table2[[#This Row],[Percent of State total]]*Table2[[#This Row],[2009 State total]]</f>
        <v>629160535.18550527</v>
      </c>
      <c r="H438" s="73">
        <f>Table2[[#This Row],[2010 State Total]]*Table2[[#This Row],[Percent of State total]]</f>
        <v>637673466.33461571</v>
      </c>
    </row>
    <row r="439" spans="1:8">
      <c r="A439">
        <v>2008</v>
      </c>
      <c r="B439">
        <v>13</v>
      </c>
      <c r="C439">
        <v>209</v>
      </c>
      <c r="D439">
        <v>3.6161437290979669E-4</v>
      </c>
      <c r="E439">
        <f>VLOOKUP(Table2[[#This Row],[STATE_CODE]],Table4[#All], 3, TRUE) * 1000000</f>
        <v>50282000000</v>
      </c>
      <c r="F439">
        <f>VLOOKUP(Table2[[#This Row],[STATE_CODE]],Table4[#All], 4, TRUE) * 1000000</f>
        <v>50962346557.200005</v>
      </c>
      <c r="G439">
        <f>Table2[[#This Row],[Percent of State total]]*Table2[[#This Row],[2009 State total]]</f>
        <v>18182693.898650397</v>
      </c>
      <c r="H439" s="73">
        <f>Table2[[#This Row],[2010 State Total]]*Table2[[#This Row],[Percent of State total]]</f>
        <v>18428716.992293615</v>
      </c>
    </row>
    <row r="440" spans="1:8">
      <c r="A440">
        <v>2008</v>
      </c>
      <c r="B440">
        <v>13</v>
      </c>
      <c r="C440">
        <v>211</v>
      </c>
      <c r="D440">
        <v>6.8460135887397555E-3</v>
      </c>
      <c r="E440">
        <f>VLOOKUP(Table2[[#This Row],[STATE_CODE]],Table4[#All], 3, TRUE) * 1000000</f>
        <v>50282000000</v>
      </c>
      <c r="F440">
        <f>VLOOKUP(Table2[[#This Row],[STATE_CODE]],Table4[#All], 4, TRUE) * 1000000</f>
        <v>50962346557.200005</v>
      </c>
      <c r="G440">
        <f>Table2[[#This Row],[Percent of State total]]*Table2[[#This Row],[2009 State total]]</f>
        <v>344231255.26901239</v>
      </c>
      <c r="H440" s="73">
        <f>Table2[[#This Row],[2010 State Total]]*Table2[[#This Row],[Percent of State total]]</f>
        <v>348888917.04465592</v>
      </c>
    </row>
    <row r="441" spans="1:8">
      <c r="A441">
        <v>2008</v>
      </c>
      <c r="B441">
        <v>13</v>
      </c>
      <c r="C441">
        <v>213</v>
      </c>
      <c r="D441">
        <v>1.4456299034360885E-3</v>
      </c>
      <c r="E441">
        <f>VLOOKUP(Table2[[#This Row],[STATE_CODE]],Table4[#All], 3, TRUE) * 1000000</f>
        <v>50282000000</v>
      </c>
      <c r="F441">
        <f>VLOOKUP(Table2[[#This Row],[STATE_CODE]],Table4[#All], 4, TRUE) * 1000000</f>
        <v>50962346557.200005</v>
      </c>
      <c r="G441">
        <f>Table2[[#This Row],[Percent of State total]]*Table2[[#This Row],[2009 State total]]</f>
        <v>72689162.804573402</v>
      </c>
      <c r="H441" s="73">
        <f>Table2[[#This Row],[2010 State Total]]*Table2[[#This Row],[Percent of State total]]</f>
        <v>73672692.132361516</v>
      </c>
    </row>
    <row r="442" spans="1:8">
      <c r="A442">
        <v>2008</v>
      </c>
      <c r="B442">
        <v>13</v>
      </c>
      <c r="C442">
        <v>215</v>
      </c>
      <c r="D442">
        <v>1.5283007011137115E-2</v>
      </c>
      <c r="E442">
        <f>VLOOKUP(Table2[[#This Row],[STATE_CODE]],Table4[#All], 3, TRUE) * 1000000</f>
        <v>50282000000</v>
      </c>
      <c r="F442">
        <f>VLOOKUP(Table2[[#This Row],[STATE_CODE]],Table4[#All], 4, TRUE) * 1000000</f>
        <v>50962346557.200005</v>
      </c>
      <c r="G442">
        <f>Table2[[#This Row],[Percent of State total]]*Table2[[#This Row],[2009 State total]]</f>
        <v>768460158.53399646</v>
      </c>
      <c r="H442" s="73">
        <f>Table2[[#This Row],[2010 State Total]]*Table2[[#This Row],[Percent of State total]]</f>
        <v>778857899.73768711</v>
      </c>
    </row>
    <row r="443" spans="1:8">
      <c r="A443">
        <v>2008</v>
      </c>
      <c r="B443">
        <v>13</v>
      </c>
      <c r="C443">
        <v>217</v>
      </c>
      <c r="D443">
        <v>7.1698988588250884E-3</v>
      </c>
      <c r="E443">
        <f>VLOOKUP(Table2[[#This Row],[STATE_CODE]],Table4[#All], 3, TRUE) * 1000000</f>
        <v>50282000000</v>
      </c>
      <c r="F443">
        <f>VLOOKUP(Table2[[#This Row],[STATE_CODE]],Table4[#All], 4, TRUE) * 1000000</f>
        <v>50962346557.200005</v>
      </c>
      <c r="G443">
        <f>Table2[[#This Row],[Percent of State total]]*Table2[[#This Row],[2009 State total]]</f>
        <v>360516854.41944307</v>
      </c>
      <c r="H443" s="73">
        <f>Table2[[#This Row],[2010 State Total]]*Table2[[#This Row],[Percent of State total]]</f>
        <v>365394870.42351699</v>
      </c>
    </row>
    <row r="444" spans="1:8">
      <c r="A444">
        <v>2008</v>
      </c>
      <c r="B444">
        <v>13</v>
      </c>
      <c r="C444">
        <v>219</v>
      </c>
      <c r="D444">
        <v>3.4060108961794827E-3</v>
      </c>
      <c r="E444">
        <f>VLOOKUP(Table2[[#This Row],[STATE_CODE]],Table4[#All], 3, TRUE) * 1000000</f>
        <v>50282000000</v>
      </c>
      <c r="F444">
        <f>VLOOKUP(Table2[[#This Row],[STATE_CODE]],Table4[#All], 4, TRUE) * 1000000</f>
        <v>50962346557.200005</v>
      </c>
      <c r="G444">
        <f>Table2[[#This Row],[Percent of State total]]*Table2[[#This Row],[2009 State total]]</f>
        <v>171261039.88169676</v>
      </c>
      <c r="H444" s="73">
        <f>Table2[[#This Row],[2010 State Total]]*Table2[[#This Row],[Percent of State total]]</f>
        <v>173578307.66869816</v>
      </c>
    </row>
    <row r="445" spans="1:8">
      <c r="A445">
        <v>2008</v>
      </c>
      <c r="B445">
        <v>13</v>
      </c>
      <c r="C445">
        <v>221</v>
      </c>
      <c r="D445">
        <v>8.0082098853993713E-4</v>
      </c>
      <c r="E445">
        <f>VLOOKUP(Table2[[#This Row],[STATE_CODE]],Table4[#All], 3, TRUE) * 1000000</f>
        <v>50282000000</v>
      </c>
      <c r="F445">
        <f>VLOOKUP(Table2[[#This Row],[STATE_CODE]],Table4[#All], 4, TRUE) * 1000000</f>
        <v>50962346557.200005</v>
      </c>
      <c r="G445">
        <f>Table2[[#This Row],[Percent of State total]]*Table2[[#This Row],[2009 State total]]</f>
        <v>40266880.945765115</v>
      </c>
      <c r="H445" s="73">
        <f>Table2[[#This Row],[2010 State Total]]*Table2[[#This Row],[Percent of State total]]</f>
        <v>40811716.748251766</v>
      </c>
    </row>
    <row r="446" spans="1:8">
      <c r="A446">
        <v>2008</v>
      </c>
      <c r="B446">
        <v>13</v>
      </c>
      <c r="C446">
        <v>223</v>
      </c>
      <c r="D446">
        <v>3.2445017945329615E-3</v>
      </c>
      <c r="E446">
        <f>VLOOKUP(Table2[[#This Row],[STATE_CODE]],Table4[#All], 3, TRUE) * 1000000</f>
        <v>50282000000</v>
      </c>
      <c r="F446">
        <f>VLOOKUP(Table2[[#This Row],[STATE_CODE]],Table4[#All], 4, TRUE) * 1000000</f>
        <v>50962346557.200005</v>
      </c>
      <c r="G446">
        <f>Table2[[#This Row],[Percent of State total]]*Table2[[#This Row],[2009 State total]]</f>
        <v>163140039.23270637</v>
      </c>
      <c r="H446" s="73">
        <f>Table2[[#This Row],[2010 State Total]]*Table2[[#This Row],[Percent of State total]]</f>
        <v>165347424.85844609</v>
      </c>
    </row>
    <row r="447" spans="1:8">
      <c r="A447">
        <v>2008</v>
      </c>
      <c r="B447">
        <v>13</v>
      </c>
      <c r="C447">
        <v>225</v>
      </c>
      <c r="D447">
        <v>6.5049544012701624E-3</v>
      </c>
      <c r="E447">
        <f>VLOOKUP(Table2[[#This Row],[STATE_CODE]],Table4[#All], 3, TRUE) * 1000000</f>
        <v>50282000000</v>
      </c>
      <c r="F447">
        <f>VLOOKUP(Table2[[#This Row],[STATE_CODE]],Table4[#All], 4, TRUE) * 1000000</f>
        <v>50962346557.200005</v>
      </c>
      <c r="G447">
        <f>Table2[[#This Row],[Percent of State total]]*Table2[[#This Row],[2009 State total]]</f>
        <v>327082117.20466632</v>
      </c>
      <c r="H447" s="73">
        <f>Table2[[#This Row],[2010 State Total]]*Table2[[#This Row],[Percent of State total]]</f>
        <v>331507740.53631347</v>
      </c>
    </row>
    <row r="448" spans="1:8">
      <c r="A448">
        <v>2008</v>
      </c>
      <c r="B448">
        <v>13</v>
      </c>
      <c r="C448">
        <v>227</v>
      </c>
      <c r="D448">
        <v>3.2756145782425498E-3</v>
      </c>
      <c r="E448">
        <f>VLOOKUP(Table2[[#This Row],[STATE_CODE]],Table4[#All], 3, TRUE) * 1000000</f>
        <v>50282000000</v>
      </c>
      <c r="F448">
        <f>VLOOKUP(Table2[[#This Row],[STATE_CODE]],Table4[#All], 4, TRUE) * 1000000</f>
        <v>50962346557.200005</v>
      </c>
      <c r="G448">
        <f>Table2[[#This Row],[Percent of State total]]*Table2[[#This Row],[2009 State total]]</f>
        <v>164704452.22319189</v>
      </c>
      <c r="H448" s="73">
        <f>Table2[[#This Row],[2010 State Total]]*Table2[[#This Row],[Percent of State total]]</f>
        <v>166933005.32421336</v>
      </c>
    </row>
    <row r="449" spans="1:8">
      <c r="A449">
        <v>2008</v>
      </c>
      <c r="B449">
        <v>13</v>
      </c>
      <c r="C449">
        <v>229</v>
      </c>
      <c r="D449">
        <v>1.5513360192572663E-3</v>
      </c>
      <c r="E449">
        <f>VLOOKUP(Table2[[#This Row],[STATE_CODE]],Table4[#All], 3, TRUE) * 1000000</f>
        <v>50282000000</v>
      </c>
      <c r="F449">
        <f>VLOOKUP(Table2[[#This Row],[STATE_CODE]],Table4[#All], 4, TRUE) * 1000000</f>
        <v>50962346557.200005</v>
      </c>
      <c r="G449">
        <f>Table2[[#This Row],[Percent of State total]]*Table2[[#This Row],[2009 State total]]</f>
        <v>78004277.720293865</v>
      </c>
      <c r="H449" s="73">
        <f>Table2[[#This Row],[2010 State Total]]*Table2[[#This Row],[Percent of State total]]</f>
        <v>79059723.840055913</v>
      </c>
    </row>
    <row r="450" spans="1:8">
      <c r="A450">
        <v>2008</v>
      </c>
      <c r="B450">
        <v>13</v>
      </c>
      <c r="C450">
        <v>231</v>
      </c>
      <c r="D450">
        <v>1.1338916103776791E-3</v>
      </c>
      <c r="E450">
        <f>VLOOKUP(Table2[[#This Row],[STATE_CODE]],Table4[#All], 3, TRUE) * 1000000</f>
        <v>50282000000</v>
      </c>
      <c r="F450">
        <f>VLOOKUP(Table2[[#This Row],[STATE_CODE]],Table4[#All], 4, TRUE) * 1000000</f>
        <v>50962346557.200005</v>
      </c>
      <c r="G450">
        <f>Table2[[#This Row],[Percent of State total]]*Table2[[#This Row],[2009 State total]]</f>
        <v>57014337.953010462</v>
      </c>
      <c r="H450" s="73">
        <f>Table2[[#This Row],[2010 State Total]]*Table2[[#This Row],[Percent of State total]]</f>
        <v>57785777.206368886</v>
      </c>
    </row>
    <row r="451" spans="1:8">
      <c r="A451">
        <v>2008</v>
      </c>
      <c r="B451">
        <v>13</v>
      </c>
      <c r="C451">
        <v>233</v>
      </c>
      <c r="D451">
        <v>3.0609826483259496E-3</v>
      </c>
      <c r="E451">
        <f>VLOOKUP(Table2[[#This Row],[STATE_CODE]],Table4[#All], 3, TRUE) * 1000000</f>
        <v>50282000000</v>
      </c>
      <c r="F451">
        <f>VLOOKUP(Table2[[#This Row],[STATE_CODE]],Table4[#All], 4, TRUE) * 1000000</f>
        <v>50962346557.200005</v>
      </c>
      <c r="G451">
        <f>Table2[[#This Row],[Percent of State total]]*Table2[[#This Row],[2009 State total]]</f>
        <v>153912329.52312541</v>
      </c>
      <c r="H451" s="73">
        <f>Table2[[#This Row],[2010 State Total]]*Table2[[#This Row],[Percent of State total]]</f>
        <v>155994858.52956292</v>
      </c>
    </row>
    <row r="452" spans="1:8">
      <c r="A452">
        <v>2008</v>
      </c>
      <c r="B452">
        <v>13</v>
      </c>
      <c r="C452">
        <v>235</v>
      </c>
      <c r="D452">
        <v>4.4970353384576325E-4</v>
      </c>
      <c r="E452">
        <f>VLOOKUP(Table2[[#This Row],[STATE_CODE]],Table4[#All], 3, TRUE) * 1000000</f>
        <v>50282000000</v>
      </c>
      <c r="F452">
        <f>VLOOKUP(Table2[[#This Row],[STATE_CODE]],Table4[#All], 4, TRUE) * 1000000</f>
        <v>50962346557.200005</v>
      </c>
      <c r="G452">
        <f>Table2[[#This Row],[Percent of State total]]*Table2[[#This Row],[2009 State total]]</f>
        <v>22611993.088832669</v>
      </c>
      <c r="H452" s="73">
        <f>Table2[[#This Row],[2010 State Total]]*Table2[[#This Row],[Percent of State total]]</f>
        <v>22917947.339845307</v>
      </c>
    </row>
    <row r="453" spans="1:8">
      <c r="A453">
        <v>2008</v>
      </c>
      <c r="B453">
        <v>13</v>
      </c>
      <c r="C453">
        <v>237</v>
      </c>
      <c r="D453">
        <v>1.4479130818444595E-3</v>
      </c>
      <c r="E453">
        <f>VLOOKUP(Table2[[#This Row],[STATE_CODE]],Table4[#All], 3, TRUE) * 1000000</f>
        <v>50282000000</v>
      </c>
      <c r="F453">
        <f>VLOOKUP(Table2[[#This Row],[STATE_CODE]],Table4[#All], 4, TRUE) * 1000000</f>
        <v>50962346557.200005</v>
      </c>
      <c r="G453">
        <f>Table2[[#This Row],[Percent of State total]]*Table2[[#This Row],[2009 State total]]</f>
        <v>72803965.581303105</v>
      </c>
      <c r="H453" s="73">
        <f>Table2[[#This Row],[2010 State Total]]*Table2[[#This Row],[Percent of State total]]</f>
        <v>73789048.261660844</v>
      </c>
    </row>
    <row r="454" spans="1:8">
      <c r="A454">
        <v>2008</v>
      </c>
      <c r="B454">
        <v>13</v>
      </c>
      <c r="C454">
        <v>239</v>
      </c>
      <c r="D454">
        <v>3.7634500427395493E-4</v>
      </c>
      <c r="E454">
        <f>VLOOKUP(Table2[[#This Row],[STATE_CODE]],Table4[#All], 3, TRUE) * 1000000</f>
        <v>50282000000</v>
      </c>
      <c r="F454">
        <f>VLOOKUP(Table2[[#This Row],[STATE_CODE]],Table4[#All], 4, TRUE) * 1000000</f>
        <v>50962346557.200005</v>
      </c>
      <c r="G454">
        <f>Table2[[#This Row],[Percent of State total]]*Table2[[#This Row],[2009 State total]]</f>
        <v>18923379.504903004</v>
      </c>
      <c r="H454" s="73">
        <f>Table2[[#This Row],[2010 State Total]]*Table2[[#This Row],[Percent of State total]]</f>
        <v>19179424.532880209</v>
      </c>
    </row>
    <row r="455" spans="1:8">
      <c r="A455">
        <v>2008</v>
      </c>
      <c r="B455">
        <v>13</v>
      </c>
      <c r="C455">
        <v>241</v>
      </c>
      <c r="D455">
        <v>2.0713911301312483E-3</v>
      </c>
      <c r="E455">
        <f>VLOOKUP(Table2[[#This Row],[STATE_CODE]],Table4[#All], 3, TRUE) * 1000000</f>
        <v>50282000000</v>
      </c>
      <c r="F455">
        <f>VLOOKUP(Table2[[#This Row],[STATE_CODE]],Table4[#All], 4, TRUE) * 1000000</f>
        <v>50962346557.200005</v>
      </c>
      <c r="G455">
        <f>Table2[[#This Row],[Percent of State total]]*Table2[[#This Row],[2009 State total]]</f>
        <v>104153688.80525944</v>
      </c>
      <c r="H455" s="73">
        <f>Table2[[#This Row],[2010 State Total]]*Table2[[#This Row],[Percent of State total]]</f>
        <v>105562952.62925886</v>
      </c>
    </row>
    <row r="456" spans="1:8">
      <c r="A456">
        <v>2008</v>
      </c>
      <c r="B456">
        <v>13</v>
      </c>
      <c r="C456">
        <v>243</v>
      </c>
      <c r="D456">
        <v>6.6952616715635423E-4</v>
      </c>
      <c r="E456">
        <f>VLOOKUP(Table2[[#This Row],[STATE_CODE]],Table4[#All], 3, TRUE) * 1000000</f>
        <v>50282000000</v>
      </c>
      <c r="F456">
        <f>VLOOKUP(Table2[[#This Row],[STATE_CODE]],Table4[#All], 4, TRUE) * 1000000</f>
        <v>50962346557.200005</v>
      </c>
      <c r="G456">
        <f>Table2[[#This Row],[Percent of State total]]*Table2[[#This Row],[2009 State total]]</f>
        <v>33665114.736955807</v>
      </c>
      <c r="H456" s="73">
        <f>Table2[[#This Row],[2010 State Total]]*Table2[[#This Row],[Percent of State total]]</f>
        <v>34120624.559735946</v>
      </c>
    </row>
    <row r="457" spans="1:8">
      <c r="A457">
        <v>2008</v>
      </c>
      <c r="B457">
        <v>13</v>
      </c>
      <c r="C457">
        <v>245</v>
      </c>
      <c r="D457">
        <v>2.070500229968443E-2</v>
      </c>
      <c r="E457">
        <f>VLOOKUP(Table2[[#This Row],[STATE_CODE]],Table4[#All], 3, TRUE) * 1000000</f>
        <v>50282000000</v>
      </c>
      <c r="F457">
        <f>VLOOKUP(Table2[[#This Row],[STATE_CODE]],Table4[#All], 4, TRUE) * 1000000</f>
        <v>50962346557.200005</v>
      </c>
      <c r="G457">
        <f>Table2[[#This Row],[Percent of State total]]*Table2[[#This Row],[2009 State total]]</f>
        <v>1041088925.6327325</v>
      </c>
      <c r="H457" s="73">
        <f>Table2[[#This Row],[2010 State Total]]*Table2[[#This Row],[Percent of State total]]</f>
        <v>1055175502.6641409</v>
      </c>
    </row>
    <row r="458" spans="1:8">
      <c r="A458">
        <v>2008</v>
      </c>
      <c r="B458">
        <v>13</v>
      </c>
      <c r="C458">
        <v>247</v>
      </c>
      <c r="D458">
        <v>7.9831870396154091E-3</v>
      </c>
      <c r="E458">
        <f>VLOOKUP(Table2[[#This Row],[STATE_CODE]],Table4[#All], 3, TRUE) * 1000000</f>
        <v>50282000000</v>
      </c>
      <c r="F458">
        <f>VLOOKUP(Table2[[#This Row],[STATE_CODE]],Table4[#All], 4, TRUE) * 1000000</f>
        <v>50962346557.200005</v>
      </c>
      <c r="G458">
        <f>Table2[[#This Row],[Percent of State total]]*Table2[[#This Row],[2009 State total]]</f>
        <v>401410610.72594202</v>
      </c>
      <c r="H458" s="73">
        <f>Table2[[#This Row],[2010 State Total]]*Table2[[#This Row],[Percent of State total]]</f>
        <v>406841944.54382807</v>
      </c>
    </row>
    <row r="459" spans="1:8">
      <c r="A459">
        <v>2008</v>
      </c>
      <c r="B459">
        <v>13</v>
      </c>
      <c r="C459">
        <v>249</v>
      </c>
      <c r="D459">
        <v>3.4142765430206744E-4</v>
      </c>
      <c r="E459">
        <f>VLOOKUP(Table2[[#This Row],[STATE_CODE]],Table4[#All], 3, TRUE) * 1000000</f>
        <v>50282000000</v>
      </c>
      <c r="F459">
        <f>VLOOKUP(Table2[[#This Row],[STATE_CODE]],Table4[#All], 4, TRUE) * 1000000</f>
        <v>50962346557.200005</v>
      </c>
      <c r="G459">
        <f>Table2[[#This Row],[Percent of State total]]*Table2[[#This Row],[2009 State total]]</f>
        <v>17167665.313616555</v>
      </c>
      <c r="H459" s="73">
        <f>Table2[[#This Row],[2010 State Total]]*Table2[[#This Row],[Percent of State total]]</f>
        <v>17399954.44275384</v>
      </c>
    </row>
    <row r="460" spans="1:8">
      <c r="A460">
        <v>2008</v>
      </c>
      <c r="B460">
        <v>13</v>
      </c>
      <c r="C460">
        <v>251</v>
      </c>
      <c r="D460">
        <v>8.0725453640854571E-4</v>
      </c>
      <c r="E460">
        <f>VLOOKUP(Table2[[#This Row],[STATE_CODE]],Table4[#All], 3, TRUE) * 1000000</f>
        <v>50282000000</v>
      </c>
      <c r="F460">
        <f>VLOOKUP(Table2[[#This Row],[STATE_CODE]],Table4[#All], 4, TRUE) * 1000000</f>
        <v>50962346557.200005</v>
      </c>
      <c r="G460">
        <f>Table2[[#This Row],[Percent of State total]]*Table2[[#This Row],[2009 State total]]</f>
        <v>40590372.599694498</v>
      </c>
      <c r="H460" s="73">
        <f>Table2[[#This Row],[2010 State Total]]*Table2[[#This Row],[Percent of State total]]</f>
        <v>41139585.444324136</v>
      </c>
    </row>
    <row r="461" spans="1:8">
      <c r="A461">
        <v>2008</v>
      </c>
      <c r="B461">
        <v>13</v>
      </c>
      <c r="C461">
        <v>253</v>
      </c>
      <c r="D461">
        <v>7.279983442621844E-4</v>
      </c>
      <c r="E461">
        <f>VLOOKUP(Table2[[#This Row],[STATE_CODE]],Table4[#All], 3, TRUE) * 1000000</f>
        <v>50282000000</v>
      </c>
      <c r="F461">
        <f>VLOOKUP(Table2[[#This Row],[STATE_CODE]],Table4[#All], 4, TRUE) * 1000000</f>
        <v>50962346557.200005</v>
      </c>
      <c r="G461">
        <f>Table2[[#This Row],[Percent of State total]]*Table2[[#This Row],[2009 State total]]</f>
        <v>36605212.746191159</v>
      </c>
      <c r="H461" s="73">
        <f>Table2[[#This Row],[2010 State Total]]*Table2[[#This Row],[Percent of State total]]</f>
        <v>37100503.913357235</v>
      </c>
    </row>
    <row r="462" spans="1:8">
      <c r="A462">
        <v>2008</v>
      </c>
      <c r="B462">
        <v>13</v>
      </c>
      <c r="C462">
        <v>255</v>
      </c>
      <c r="D462">
        <v>4.177652089710355E-3</v>
      </c>
      <c r="E462">
        <f>VLOOKUP(Table2[[#This Row],[STATE_CODE]],Table4[#All], 3, TRUE) * 1000000</f>
        <v>50282000000</v>
      </c>
      <c r="F462">
        <f>VLOOKUP(Table2[[#This Row],[STATE_CODE]],Table4[#All], 4, TRUE) * 1000000</f>
        <v>50962346557.200005</v>
      </c>
      <c r="G462">
        <f>Table2[[#This Row],[Percent of State total]]*Table2[[#This Row],[2009 State total]]</f>
        <v>210060702.37481606</v>
      </c>
      <c r="H462" s="73">
        <f>Table2[[#This Row],[2010 State Total]]*Table2[[#This Row],[Percent of State total]]</f>
        <v>212902953.59122992</v>
      </c>
    </row>
    <row r="463" spans="1:8">
      <c r="A463">
        <v>2008</v>
      </c>
      <c r="B463">
        <v>13</v>
      </c>
      <c r="C463">
        <v>257</v>
      </c>
      <c r="D463">
        <v>1.8936519418161928E-3</v>
      </c>
      <c r="E463">
        <f>VLOOKUP(Table2[[#This Row],[STATE_CODE]],Table4[#All], 3, TRUE) * 1000000</f>
        <v>50282000000</v>
      </c>
      <c r="F463">
        <f>VLOOKUP(Table2[[#This Row],[STATE_CODE]],Table4[#All], 4, TRUE) * 1000000</f>
        <v>50962346557.200005</v>
      </c>
      <c r="G463">
        <f>Table2[[#This Row],[Percent of State total]]*Table2[[#This Row],[2009 State total]]</f>
        <v>95216606.938401803</v>
      </c>
      <c r="H463" s="73">
        <f>Table2[[#This Row],[2010 State Total]]*Table2[[#This Row],[Percent of State total]]</f>
        <v>96504946.517551556</v>
      </c>
    </row>
    <row r="464" spans="1:8">
      <c r="A464">
        <v>2008</v>
      </c>
      <c r="B464">
        <v>13</v>
      </c>
      <c r="C464">
        <v>259</v>
      </c>
      <c r="D464">
        <v>1.0663876093663046E-3</v>
      </c>
      <c r="E464">
        <f>VLOOKUP(Table2[[#This Row],[STATE_CODE]],Table4[#All], 3, TRUE) * 1000000</f>
        <v>50282000000</v>
      </c>
      <c r="F464">
        <f>VLOOKUP(Table2[[#This Row],[STATE_CODE]],Table4[#All], 4, TRUE) * 1000000</f>
        <v>50962346557.200005</v>
      </c>
      <c r="G464">
        <f>Table2[[#This Row],[Percent of State total]]*Table2[[#This Row],[2009 State total]]</f>
        <v>53620101.774156526</v>
      </c>
      <c r="H464" s="73">
        <f>Table2[[#This Row],[2010 State Total]]*Table2[[#This Row],[Percent of State total]]</f>
        <v>54345614.912829638</v>
      </c>
    </row>
    <row r="465" spans="1:8">
      <c r="A465">
        <v>2008</v>
      </c>
      <c r="B465">
        <v>13</v>
      </c>
      <c r="C465">
        <v>261</v>
      </c>
      <c r="D465">
        <v>2.4887068680534631E-3</v>
      </c>
      <c r="E465">
        <f>VLOOKUP(Table2[[#This Row],[STATE_CODE]],Table4[#All], 3, TRUE) * 1000000</f>
        <v>50282000000</v>
      </c>
      <c r="F465">
        <f>VLOOKUP(Table2[[#This Row],[STATE_CODE]],Table4[#All], 4, TRUE) * 1000000</f>
        <v>50962346557.200005</v>
      </c>
      <c r="G465">
        <f>Table2[[#This Row],[Percent of State total]]*Table2[[#This Row],[2009 State total]]</f>
        <v>125137158.73946424</v>
      </c>
      <c r="H465" s="73">
        <f>Table2[[#This Row],[2010 State Total]]*Table2[[#This Row],[Percent of State total]]</f>
        <v>126830341.88902441</v>
      </c>
    </row>
    <row r="466" spans="1:8">
      <c r="A466">
        <v>2008</v>
      </c>
      <c r="B466">
        <v>13</v>
      </c>
      <c r="C466">
        <v>263</v>
      </c>
      <c r="D466">
        <v>6.6739944093478797E-4</v>
      </c>
      <c r="E466">
        <f>VLOOKUP(Table2[[#This Row],[STATE_CODE]],Table4[#All], 3, TRUE) * 1000000</f>
        <v>50282000000</v>
      </c>
      <c r="F466">
        <f>VLOOKUP(Table2[[#This Row],[STATE_CODE]],Table4[#All], 4, TRUE) * 1000000</f>
        <v>50962346557.200005</v>
      </c>
      <c r="G466">
        <f>Table2[[#This Row],[Percent of State total]]*Table2[[#This Row],[2009 State total]]</f>
        <v>33558178.68908301</v>
      </c>
      <c r="H466" s="73">
        <f>Table2[[#This Row],[2010 State Total]]*Table2[[#This Row],[Percent of State total]]</f>
        <v>34012241.601000197</v>
      </c>
    </row>
    <row r="467" spans="1:8">
      <c r="A467">
        <v>2008</v>
      </c>
      <c r="B467">
        <v>13</v>
      </c>
      <c r="C467">
        <v>265</v>
      </c>
      <c r="D467">
        <v>1.6212197018950409E-3</v>
      </c>
      <c r="E467">
        <f>VLOOKUP(Table2[[#This Row],[STATE_CODE]],Table4[#All], 3, TRUE) * 1000000</f>
        <v>50282000000</v>
      </c>
      <c r="F467">
        <f>VLOOKUP(Table2[[#This Row],[STATE_CODE]],Table4[#All], 4, TRUE) * 1000000</f>
        <v>50962346557.200005</v>
      </c>
      <c r="G467">
        <f>Table2[[#This Row],[Percent of State total]]*Table2[[#This Row],[2009 State total]]</f>
        <v>81518169.050686449</v>
      </c>
      <c r="H467" s="73">
        <f>Table2[[#This Row],[2010 State Total]]*Table2[[#This Row],[Percent of State total]]</f>
        <v>82621160.293335557</v>
      </c>
    </row>
    <row r="468" spans="1:8">
      <c r="A468">
        <v>2008</v>
      </c>
      <c r="B468">
        <v>13</v>
      </c>
      <c r="C468">
        <v>267</v>
      </c>
      <c r="D468">
        <v>3.799287828707639E-4</v>
      </c>
      <c r="E468">
        <f>VLOOKUP(Table2[[#This Row],[STATE_CODE]],Table4[#All], 3, TRUE) * 1000000</f>
        <v>50282000000</v>
      </c>
      <c r="F468">
        <f>VLOOKUP(Table2[[#This Row],[STATE_CODE]],Table4[#All], 4, TRUE) * 1000000</f>
        <v>50962346557.200005</v>
      </c>
      <c r="G468">
        <f>Table2[[#This Row],[Percent of State total]]*Table2[[#This Row],[2009 State total]]</f>
        <v>19103579.060307749</v>
      </c>
      <c r="H468" s="73">
        <f>Table2[[#This Row],[2010 State Total]]*Table2[[#This Row],[Percent of State total]]</f>
        <v>19362062.299715064</v>
      </c>
    </row>
    <row r="469" spans="1:8">
      <c r="A469">
        <v>2008</v>
      </c>
      <c r="B469">
        <v>13</v>
      </c>
      <c r="C469">
        <v>269</v>
      </c>
      <c r="D469">
        <v>1.3281006812363725E-3</v>
      </c>
      <c r="E469">
        <f>VLOOKUP(Table2[[#This Row],[STATE_CODE]],Table4[#All], 3, TRUE) * 1000000</f>
        <v>50282000000</v>
      </c>
      <c r="F469">
        <f>VLOOKUP(Table2[[#This Row],[STATE_CODE]],Table4[#All], 4, TRUE) * 1000000</f>
        <v>50962346557.200005</v>
      </c>
      <c r="G469">
        <f>Table2[[#This Row],[Percent of State total]]*Table2[[#This Row],[2009 State total]]</f>
        <v>66779558.453927279</v>
      </c>
      <c r="H469" s="73">
        <f>Table2[[#This Row],[2010 State Total]]*Table2[[#This Row],[Percent of State total]]</f>
        <v>67683127.18002142</v>
      </c>
    </row>
    <row r="470" spans="1:8">
      <c r="A470">
        <v>2008</v>
      </c>
      <c r="B470">
        <v>13</v>
      </c>
      <c r="C470">
        <v>271</v>
      </c>
      <c r="D470">
        <v>1.2312231476948898E-3</v>
      </c>
      <c r="E470">
        <f>VLOOKUP(Table2[[#This Row],[STATE_CODE]],Table4[#All], 3, TRUE) * 1000000</f>
        <v>50282000000</v>
      </c>
      <c r="F470">
        <f>VLOOKUP(Table2[[#This Row],[STATE_CODE]],Table4[#All], 4, TRUE) * 1000000</f>
        <v>50962346557.200005</v>
      </c>
      <c r="G470">
        <f>Table2[[#This Row],[Percent of State total]]*Table2[[#This Row],[2009 State total]]</f>
        <v>61908362.312394448</v>
      </c>
      <c r="H470" s="73">
        <f>Table2[[#This Row],[2010 State Total]]*Table2[[#This Row],[Percent of State total]]</f>
        <v>62746020.742073618</v>
      </c>
    </row>
    <row r="471" spans="1:8">
      <c r="A471">
        <v>2008</v>
      </c>
      <c r="B471">
        <v>13</v>
      </c>
      <c r="C471">
        <v>273</v>
      </c>
      <c r="D471">
        <v>1.9099149273090559E-3</v>
      </c>
      <c r="E471">
        <f>VLOOKUP(Table2[[#This Row],[STATE_CODE]],Table4[#All], 3, TRUE) * 1000000</f>
        <v>50282000000</v>
      </c>
      <c r="F471">
        <f>VLOOKUP(Table2[[#This Row],[STATE_CODE]],Table4[#All], 4, TRUE) * 1000000</f>
        <v>50962346557.200005</v>
      </c>
      <c r="G471">
        <f>Table2[[#This Row],[Percent of State total]]*Table2[[#This Row],[2009 State total]]</f>
        <v>96034342.374953955</v>
      </c>
      <c r="H471" s="73">
        <f>Table2[[#This Row],[2010 State Total]]*Table2[[#This Row],[Percent of State total]]</f>
        <v>97333746.420293555</v>
      </c>
    </row>
    <row r="472" spans="1:8">
      <c r="A472">
        <v>2008</v>
      </c>
      <c r="B472">
        <v>13</v>
      </c>
      <c r="C472">
        <v>275</v>
      </c>
      <c r="D472">
        <v>5.1568490415873428E-3</v>
      </c>
      <c r="E472">
        <f>VLOOKUP(Table2[[#This Row],[STATE_CODE]],Table4[#All], 3, TRUE) * 1000000</f>
        <v>50282000000</v>
      </c>
      <c r="F472">
        <f>VLOOKUP(Table2[[#This Row],[STATE_CODE]],Table4[#All], 4, TRUE) * 1000000</f>
        <v>50962346557.200005</v>
      </c>
      <c r="G472">
        <f>Table2[[#This Row],[Percent of State total]]*Table2[[#This Row],[2009 State total]]</f>
        <v>259296683.50909477</v>
      </c>
      <c r="H472" s="73">
        <f>Table2[[#This Row],[2010 State Total]]*Table2[[#This Row],[Percent of State total]]</f>
        <v>262805128.00053886</v>
      </c>
    </row>
    <row r="473" spans="1:8">
      <c r="A473">
        <v>2008</v>
      </c>
      <c r="B473">
        <v>13</v>
      </c>
      <c r="C473">
        <v>277</v>
      </c>
      <c r="D473">
        <v>8.4262099188676109E-3</v>
      </c>
      <c r="E473">
        <f>VLOOKUP(Table2[[#This Row],[STATE_CODE]],Table4[#All], 3, TRUE) * 1000000</f>
        <v>50282000000</v>
      </c>
      <c r="F473">
        <f>VLOOKUP(Table2[[#This Row],[STATE_CODE]],Table4[#All], 4, TRUE) * 1000000</f>
        <v>50962346557.200005</v>
      </c>
      <c r="G473">
        <f>Table2[[#This Row],[Percent of State total]]*Table2[[#This Row],[2009 State total]]</f>
        <v>423686687.1405012</v>
      </c>
      <c r="H473" s="73">
        <f>Table2[[#This Row],[2010 State Total]]*Table2[[#This Row],[Percent of State total]]</f>
        <v>429419430.04904735</v>
      </c>
    </row>
    <row r="474" spans="1:8">
      <c r="A474">
        <v>2008</v>
      </c>
      <c r="B474">
        <v>13</v>
      </c>
      <c r="C474">
        <v>279</v>
      </c>
      <c r="D474">
        <v>1.9193620074861193E-3</v>
      </c>
      <c r="E474">
        <f>VLOOKUP(Table2[[#This Row],[STATE_CODE]],Table4[#All], 3, TRUE) * 1000000</f>
        <v>50282000000</v>
      </c>
      <c r="F474">
        <f>VLOOKUP(Table2[[#This Row],[STATE_CODE]],Table4[#All], 4, TRUE) * 1000000</f>
        <v>50962346557.200005</v>
      </c>
      <c r="G474">
        <f>Table2[[#This Row],[Percent of State total]]*Table2[[#This Row],[2009 State total]]</f>
        <v>96509360.460417047</v>
      </c>
      <c r="H474" s="73">
        <f>Table2[[#This Row],[2010 State Total]]*Table2[[#This Row],[Percent of State total]]</f>
        <v>97815191.794230729</v>
      </c>
    </row>
    <row r="475" spans="1:8">
      <c r="A475">
        <v>2008</v>
      </c>
      <c r="B475">
        <v>13</v>
      </c>
      <c r="C475">
        <v>281</v>
      </c>
      <c r="D475">
        <v>1.1640576390316022E-3</v>
      </c>
      <c r="E475">
        <f>VLOOKUP(Table2[[#This Row],[STATE_CODE]],Table4[#All], 3, TRUE) * 1000000</f>
        <v>50282000000</v>
      </c>
      <c r="F475">
        <f>VLOOKUP(Table2[[#This Row],[STATE_CODE]],Table4[#All], 4, TRUE) * 1000000</f>
        <v>50962346557.200005</v>
      </c>
      <c r="G475">
        <f>Table2[[#This Row],[Percent of State total]]*Table2[[#This Row],[2009 State total]]</f>
        <v>58531146.205787018</v>
      </c>
      <c r="H475" s="73">
        <f>Table2[[#This Row],[2010 State Total]]*Table2[[#This Row],[Percent of State total]]</f>
        <v>59323108.812884539</v>
      </c>
    </row>
    <row r="476" spans="1:8">
      <c r="A476">
        <v>2008</v>
      </c>
      <c r="B476">
        <v>13</v>
      </c>
      <c r="C476">
        <v>283</v>
      </c>
      <c r="D476">
        <v>2.0956660759754841E-3</v>
      </c>
      <c r="E476">
        <f>VLOOKUP(Table2[[#This Row],[STATE_CODE]],Table4[#All], 3, TRUE) * 1000000</f>
        <v>50282000000</v>
      </c>
      <c r="F476">
        <f>VLOOKUP(Table2[[#This Row],[STATE_CODE]],Table4[#All], 4, TRUE) * 1000000</f>
        <v>50962346557.200005</v>
      </c>
      <c r="G476">
        <f>Table2[[#This Row],[Percent of State total]]*Table2[[#This Row],[2009 State total]]</f>
        <v>105374281.63219929</v>
      </c>
      <c r="H476" s="73">
        <f>Table2[[#This Row],[2010 State Total]]*Table2[[#This Row],[Percent of State total]]</f>
        <v>106800060.83203006</v>
      </c>
    </row>
    <row r="477" spans="1:8">
      <c r="A477">
        <v>2008</v>
      </c>
      <c r="B477">
        <v>13</v>
      </c>
      <c r="C477">
        <v>285</v>
      </c>
      <c r="D477">
        <v>9.5776512243118742E-3</v>
      </c>
      <c r="E477">
        <f>VLOOKUP(Table2[[#This Row],[STATE_CODE]],Table4[#All], 3, TRUE) * 1000000</f>
        <v>50282000000</v>
      </c>
      <c r="F477">
        <f>VLOOKUP(Table2[[#This Row],[STATE_CODE]],Table4[#All], 4, TRUE) * 1000000</f>
        <v>50962346557.200005</v>
      </c>
      <c r="G477">
        <f>Table2[[#This Row],[Percent of State total]]*Table2[[#This Row],[2009 State total]]</f>
        <v>481583458.86084968</v>
      </c>
      <c r="H477" s="73">
        <f>Table2[[#This Row],[2010 State Total]]*Table2[[#This Row],[Percent of State total]]</f>
        <v>488099580.89737266</v>
      </c>
    </row>
    <row r="478" spans="1:8">
      <c r="A478">
        <v>2008</v>
      </c>
      <c r="B478">
        <v>13</v>
      </c>
      <c r="C478">
        <v>287</v>
      </c>
      <c r="D478">
        <v>4.5157116354862083E-3</v>
      </c>
      <c r="E478">
        <f>VLOOKUP(Table2[[#This Row],[STATE_CODE]],Table4[#All], 3, TRUE) * 1000000</f>
        <v>50282000000</v>
      </c>
      <c r="F478">
        <f>VLOOKUP(Table2[[#This Row],[STATE_CODE]],Table4[#All], 4, TRUE) * 1000000</f>
        <v>50962346557.200005</v>
      </c>
      <c r="G478">
        <f>Table2[[#This Row],[Percent of State total]]*Table2[[#This Row],[2009 State total]]</f>
        <v>227059012.45551753</v>
      </c>
      <c r="H478" s="73">
        <f>Table2[[#This Row],[2010 State Total]]*Table2[[#This Row],[Percent of State total]]</f>
        <v>230131261.32002857</v>
      </c>
    </row>
    <row r="479" spans="1:8">
      <c r="A479">
        <v>2008</v>
      </c>
      <c r="B479">
        <v>13</v>
      </c>
      <c r="C479">
        <v>289</v>
      </c>
      <c r="D479">
        <v>3.3530752256655805E-3</v>
      </c>
      <c r="E479">
        <f>VLOOKUP(Table2[[#This Row],[STATE_CODE]],Table4[#All], 3, TRUE) * 1000000</f>
        <v>50282000000</v>
      </c>
      <c r="F479">
        <f>VLOOKUP(Table2[[#This Row],[STATE_CODE]],Table4[#All], 4, TRUE) * 1000000</f>
        <v>50962346557.200005</v>
      </c>
      <c r="G479">
        <f>Table2[[#This Row],[Percent of State total]]*Table2[[#This Row],[2009 State total]]</f>
        <v>168599328.49691671</v>
      </c>
      <c r="H479" s="73">
        <f>Table2[[#This Row],[2010 State Total]]*Table2[[#This Row],[Percent of State total]]</f>
        <v>170880581.68273091</v>
      </c>
    </row>
    <row r="480" spans="1:8">
      <c r="A480">
        <v>2008</v>
      </c>
      <c r="B480">
        <v>13</v>
      </c>
      <c r="C480">
        <v>291</v>
      </c>
      <c r="D480">
        <v>2.1285217662894767E-3</v>
      </c>
      <c r="E480">
        <f>VLOOKUP(Table2[[#This Row],[STATE_CODE]],Table4[#All], 3, TRUE) * 1000000</f>
        <v>50282000000</v>
      </c>
      <c r="F480">
        <f>VLOOKUP(Table2[[#This Row],[STATE_CODE]],Table4[#All], 4, TRUE) * 1000000</f>
        <v>50962346557.200005</v>
      </c>
      <c r="G480">
        <f>Table2[[#This Row],[Percent of State total]]*Table2[[#This Row],[2009 State total]]</f>
        <v>107026331.45256747</v>
      </c>
      <c r="H480" s="73">
        <f>Table2[[#This Row],[2010 State Total]]*Table2[[#This Row],[Percent of State total]]</f>
        <v>108474463.90818779</v>
      </c>
    </row>
    <row r="481" spans="1:8">
      <c r="A481">
        <v>2008</v>
      </c>
      <c r="B481">
        <v>13</v>
      </c>
      <c r="C481">
        <v>293</v>
      </c>
      <c r="D481">
        <v>1.5963438041930761E-3</v>
      </c>
      <c r="E481">
        <f>VLOOKUP(Table2[[#This Row],[STATE_CODE]],Table4[#All], 3, TRUE) * 1000000</f>
        <v>50282000000</v>
      </c>
      <c r="F481">
        <f>VLOOKUP(Table2[[#This Row],[STATE_CODE]],Table4[#All], 4, TRUE) * 1000000</f>
        <v>50962346557.200005</v>
      </c>
      <c r="G481">
        <f>Table2[[#This Row],[Percent of State total]]*Table2[[#This Row],[2009 State total]]</f>
        <v>80267359.162436247</v>
      </c>
      <c r="H481" s="73">
        <f>Table2[[#This Row],[2010 State Total]]*Table2[[#This Row],[Percent of State total]]</f>
        <v>81353426.173726574</v>
      </c>
    </row>
    <row r="482" spans="1:8">
      <c r="A482">
        <v>2008</v>
      </c>
      <c r="B482">
        <v>13</v>
      </c>
      <c r="C482">
        <v>295</v>
      </c>
      <c r="D482">
        <v>2.9693002046883685E-3</v>
      </c>
      <c r="E482">
        <f>VLOOKUP(Table2[[#This Row],[STATE_CODE]],Table4[#All], 3, TRUE) * 1000000</f>
        <v>50282000000</v>
      </c>
      <c r="F482">
        <f>VLOOKUP(Table2[[#This Row],[STATE_CODE]],Table4[#All], 4, TRUE) * 1000000</f>
        <v>50962346557.200005</v>
      </c>
      <c r="G482">
        <f>Table2[[#This Row],[Percent of State total]]*Table2[[#This Row],[2009 State total]]</f>
        <v>149302352.89214054</v>
      </c>
      <c r="H482" s="73">
        <f>Table2[[#This Row],[2010 State Total]]*Table2[[#This Row],[Percent of State total]]</f>
        <v>151322506.06369355</v>
      </c>
    </row>
    <row r="483" spans="1:8">
      <c r="A483">
        <v>2008</v>
      </c>
      <c r="B483">
        <v>13</v>
      </c>
      <c r="C483">
        <v>297</v>
      </c>
      <c r="D483">
        <v>1.5552400130775356E-3</v>
      </c>
      <c r="E483">
        <f>VLOOKUP(Table2[[#This Row],[STATE_CODE]],Table4[#All], 3, TRUE) * 1000000</f>
        <v>50282000000</v>
      </c>
      <c r="F483">
        <f>VLOOKUP(Table2[[#This Row],[STATE_CODE]],Table4[#All], 4, TRUE) * 1000000</f>
        <v>50962346557.200005</v>
      </c>
      <c r="G483">
        <f>Table2[[#This Row],[Percent of State total]]*Table2[[#This Row],[2009 State total]]</f>
        <v>78200578.337564647</v>
      </c>
      <c r="H483" s="73">
        <f>Table2[[#This Row],[2010 State Total]]*Table2[[#This Row],[Percent of State total]]</f>
        <v>79258680.526081637</v>
      </c>
    </row>
    <row r="484" spans="1:8">
      <c r="A484">
        <v>2008</v>
      </c>
      <c r="B484">
        <v>13</v>
      </c>
      <c r="C484">
        <v>299</v>
      </c>
      <c r="D484">
        <v>4.6472893867590135E-3</v>
      </c>
      <c r="E484">
        <f>VLOOKUP(Table2[[#This Row],[STATE_CODE]],Table4[#All], 3, TRUE) * 1000000</f>
        <v>50282000000</v>
      </c>
      <c r="F484">
        <f>VLOOKUP(Table2[[#This Row],[STATE_CODE]],Table4[#All], 4, TRUE) * 1000000</f>
        <v>50962346557.200005</v>
      </c>
      <c r="G484">
        <f>Table2[[#This Row],[Percent of State total]]*Table2[[#This Row],[2009 State total]]</f>
        <v>233675004.94501671</v>
      </c>
      <c r="H484" s="73">
        <f>Table2[[#This Row],[2010 State Total]]*Table2[[#This Row],[Percent of State total]]</f>
        <v>236836772.27961034</v>
      </c>
    </row>
    <row r="485" spans="1:8">
      <c r="A485">
        <v>2008</v>
      </c>
      <c r="B485">
        <v>13</v>
      </c>
      <c r="C485">
        <v>301</v>
      </c>
      <c r="D485">
        <v>2.3100823358214889E-3</v>
      </c>
      <c r="E485">
        <f>VLOOKUP(Table2[[#This Row],[STATE_CODE]],Table4[#All], 3, TRUE) * 1000000</f>
        <v>50282000000</v>
      </c>
      <c r="F485">
        <f>VLOOKUP(Table2[[#This Row],[STATE_CODE]],Table4[#All], 4, TRUE) * 1000000</f>
        <v>50962346557.200005</v>
      </c>
      <c r="G485">
        <f>Table2[[#This Row],[Percent of State total]]*Table2[[#This Row],[2009 State total]]</f>
        <v>116155560.0097761</v>
      </c>
      <c r="H485" s="73">
        <f>Table2[[#This Row],[2010 State Total]]*Table2[[#This Row],[Percent of State total]]</f>
        <v>117727216.5738008</v>
      </c>
    </row>
    <row r="486" spans="1:8">
      <c r="A486">
        <v>2008</v>
      </c>
      <c r="B486">
        <v>13</v>
      </c>
      <c r="C486">
        <v>303</v>
      </c>
      <c r="D486">
        <v>8.5199035772991173E-4</v>
      </c>
      <c r="E486">
        <f>VLOOKUP(Table2[[#This Row],[STATE_CODE]],Table4[#All], 3, TRUE) * 1000000</f>
        <v>50282000000</v>
      </c>
      <c r="F486">
        <f>VLOOKUP(Table2[[#This Row],[STATE_CODE]],Table4[#All], 4, TRUE) * 1000000</f>
        <v>50962346557.200005</v>
      </c>
      <c r="G486">
        <f>Table2[[#This Row],[Percent of State total]]*Table2[[#This Row],[2009 State total]]</f>
        <v>42839779.167375423</v>
      </c>
      <c r="H486" s="73">
        <f>Table2[[#This Row],[2010 State Total]]*Table2[[#This Row],[Percent of State total]]</f>
        <v>43419427.87402457</v>
      </c>
    </row>
    <row r="487" spans="1:8">
      <c r="A487">
        <v>2008</v>
      </c>
      <c r="B487">
        <v>13</v>
      </c>
      <c r="C487">
        <v>305</v>
      </c>
      <c r="D487">
        <v>3.2852078754166268E-3</v>
      </c>
      <c r="E487">
        <f>VLOOKUP(Table2[[#This Row],[STATE_CODE]],Table4[#All], 3, TRUE) * 1000000</f>
        <v>50282000000</v>
      </c>
      <c r="F487">
        <f>VLOOKUP(Table2[[#This Row],[STATE_CODE]],Table4[#All], 4, TRUE) * 1000000</f>
        <v>50962346557.200005</v>
      </c>
      <c r="G487">
        <f>Table2[[#This Row],[Percent of State total]]*Table2[[#This Row],[2009 State total]]</f>
        <v>165186822.39169884</v>
      </c>
      <c r="H487" s="73">
        <f>Table2[[#This Row],[2010 State Total]]*Table2[[#This Row],[Percent of State total]]</f>
        <v>167421902.25942487</v>
      </c>
    </row>
    <row r="488" spans="1:8">
      <c r="A488">
        <v>2008</v>
      </c>
      <c r="B488">
        <v>13</v>
      </c>
      <c r="C488">
        <v>307</v>
      </c>
      <c r="D488">
        <v>5.2705451852103416E-4</v>
      </c>
      <c r="E488">
        <f>VLOOKUP(Table2[[#This Row],[STATE_CODE]],Table4[#All], 3, TRUE) * 1000000</f>
        <v>50282000000</v>
      </c>
      <c r="F488">
        <f>VLOOKUP(Table2[[#This Row],[STATE_CODE]],Table4[#All], 4, TRUE) * 1000000</f>
        <v>50962346557.200005</v>
      </c>
      <c r="G488">
        <f>Table2[[#This Row],[Percent of State total]]*Table2[[#This Row],[2009 State total]]</f>
        <v>26501355.30027464</v>
      </c>
      <c r="H488" s="73">
        <f>Table2[[#This Row],[2010 State Total]]*Table2[[#This Row],[Percent of State total]]</f>
        <v>26859935.027407132</v>
      </c>
    </row>
    <row r="489" spans="1:8">
      <c r="A489">
        <v>2008</v>
      </c>
      <c r="B489">
        <v>13</v>
      </c>
      <c r="C489">
        <v>309</v>
      </c>
      <c r="D489">
        <v>6.7598018540454465E-4</v>
      </c>
      <c r="E489">
        <f>VLOOKUP(Table2[[#This Row],[STATE_CODE]],Table4[#All], 3, TRUE) * 1000000</f>
        <v>50282000000</v>
      </c>
      <c r="F489">
        <f>VLOOKUP(Table2[[#This Row],[STATE_CODE]],Table4[#All], 4, TRUE) * 1000000</f>
        <v>50962346557.200005</v>
      </c>
      <c r="G489">
        <f>Table2[[#This Row],[Percent of State total]]*Table2[[#This Row],[2009 State total]]</f>
        <v>33989635.682511315</v>
      </c>
      <c r="H489" s="73">
        <f>Table2[[#This Row],[2010 State Total]]*Table2[[#This Row],[Percent of State total]]</f>
        <v>34449536.474386714</v>
      </c>
    </row>
    <row r="490" spans="1:8">
      <c r="A490">
        <v>2008</v>
      </c>
      <c r="B490">
        <v>13</v>
      </c>
      <c r="C490">
        <v>311</v>
      </c>
      <c r="D490">
        <v>8.7904342651741051E-4</v>
      </c>
      <c r="E490">
        <f>VLOOKUP(Table2[[#This Row],[STATE_CODE]],Table4[#All], 3, TRUE) * 1000000</f>
        <v>50282000000</v>
      </c>
      <c r="F490">
        <f>VLOOKUP(Table2[[#This Row],[STATE_CODE]],Table4[#All], 4, TRUE) * 1000000</f>
        <v>50962346557.200005</v>
      </c>
      <c r="G490">
        <f>Table2[[#This Row],[Percent of State total]]*Table2[[#This Row],[2009 State total]]</f>
        <v>44200061.572148435</v>
      </c>
      <c r="H490" s="73">
        <f>Table2[[#This Row],[2010 State Total]]*Table2[[#This Row],[Percent of State total]]</f>
        <v>44798115.741008848</v>
      </c>
    </row>
    <row r="491" spans="1:8">
      <c r="A491">
        <v>2008</v>
      </c>
      <c r="B491">
        <v>13</v>
      </c>
      <c r="C491">
        <v>313</v>
      </c>
      <c r="D491">
        <v>1.2978976596822048E-2</v>
      </c>
      <c r="E491">
        <f>VLOOKUP(Table2[[#This Row],[STATE_CODE]],Table4[#All], 3, TRUE) * 1000000</f>
        <v>50282000000</v>
      </c>
      <c r="F491">
        <f>VLOOKUP(Table2[[#This Row],[STATE_CODE]],Table4[#All], 4, TRUE) * 1000000</f>
        <v>50962346557.200005</v>
      </c>
      <c r="G491">
        <f>Table2[[#This Row],[Percent of State total]]*Table2[[#This Row],[2009 State total]]</f>
        <v>652608901.2414062</v>
      </c>
      <c r="H491" s="73">
        <f>Table2[[#This Row],[2010 State Total]]*Table2[[#This Row],[Percent of State total]]</f>
        <v>661439103.28503358</v>
      </c>
    </row>
    <row r="492" spans="1:8">
      <c r="A492">
        <v>2008</v>
      </c>
      <c r="B492">
        <v>13</v>
      </c>
      <c r="C492">
        <v>315</v>
      </c>
      <c r="D492">
        <v>4.6298807910945467E-4</v>
      </c>
      <c r="E492">
        <f>VLOOKUP(Table2[[#This Row],[STATE_CODE]],Table4[#All], 3, TRUE) * 1000000</f>
        <v>50282000000</v>
      </c>
      <c r="F492">
        <f>VLOOKUP(Table2[[#This Row],[STATE_CODE]],Table4[#All], 4, TRUE) * 1000000</f>
        <v>50962346557.200005</v>
      </c>
      <c r="G492">
        <f>Table2[[#This Row],[Percent of State total]]*Table2[[#This Row],[2009 State total]]</f>
        <v>23279966.593781598</v>
      </c>
      <c r="H492" s="73">
        <f>Table2[[#This Row],[2010 State Total]]*Table2[[#This Row],[Percent of State total]]</f>
        <v>23594958.939428359</v>
      </c>
    </row>
    <row r="493" spans="1:8">
      <c r="A493">
        <v>2008</v>
      </c>
      <c r="B493">
        <v>13</v>
      </c>
      <c r="C493">
        <v>317</v>
      </c>
      <c r="D493">
        <v>9.8965804692834232E-4</v>
      </c>
      <c r="E493">
        <f>VLOOKUP(Table2[[#This Row],[STATE_CODE]],Table4[#All], 3, TRUE) * 1000000</f>
        <v>50282000000</v>
      </c>
      <c r="F493">
        <f>VLOOKUP(Table2[[#This Row],[STATE_CODE]],Table4[#All], 4, TRUE) * 1000000</f>
        <v>50962346557.200005</v>
      </c>
      <c r="G493">
        <f>Table2[[#This Row],[Percent of State total]]*Table2[[#This Row],[2009 State total]]</f>
        <v>49761985.915650912</v>
      </c>
      <c r="H493" s="73">
        <f>Table2[[#This Row],[2010 State Total]]*Table2[[#This Row],[Percent of State total]]</f>
        <v>50435296.360683888</v>
      </c>
    </row>
    <row r="494" spans="1:8">
      <c r="A494">
        <v>2008</v>
      </c>
      <c r="B494">
        <v>13</v>
      </c>
      <c r="C494">
        <v>319</v>
      </c>
      <c r="D494">
        <v>9.7177059059865565E-4</v>
      </c>
      <c r="E494">
        <f>VLOOKUP(Table2[[#This Row],[STATE_CODE]],Table4[#All], 3, TRUE) * 1000000</f>
        <v>50282000000</v>
      </c>
      <c r="F494">
        <f>VLOOKUP(Table2[[#This Row],[STATE_CODE]],Table4[#All], 4, TRUE) * 1000000</f>
        <v>50962346557.200005</v>
      </c>
      <c r="G494">
        <f>Table2[[#This Row],[Percent of State total]]*Table2[[#This Row],[2009 State total]]</f>
        <v>48862568.836481601</v>
      </c>
      <c r="H494" s="73">
        <f>Table2[[#This Row],[2010 State Total]]*Table2[[#This Row],[Percent of State total]]</f>
        <v>49523709.612183616</v>
      </c>
    </row>
    <row r="495" spans="1:8">
      <c r="A495">
        <v>2008</v>
      </c>
      <c r="B495">
        <v>13</v>
      </c>
      <c r="C495">
        <v>321</v>
      </c>
      <c r="D495">
        <v>3.085495927875318E-3</v>
      </c>
      <c r="E495">
        <f>VLOOKUP(Table2[[#This Row],[STATE_CODE]],Table4[#All], 3, TRUE) * 1000000</f>
        <v>50282000000</v>
      </c>
      <c r="F495">
        <f>VLOOKUP(Table2[[#This Row],[STATE_CODE]],Table4[#All], 4, TRUE) * 1000000</f>
        <v>50962346557.200005</v>
      </c>
      <c r="G495">
        <f>Table2[[#This Row],[Percent of State total]]*Table2[[#This Row],[2009 State total]]</f>
        <v>155144906.24542674</v>
      </c>
      <c r="H495" s="73">
        <f>Table2[[#This Row],[2010 State Total]]*Table2[[#This Row],[Percent of State total]]</f>
        <v>157244112.77721134</v>
      </c>
    </row>
    <row r="496" spans="1:8">
      <c r="A496">
        <v>2008</v>
      </c>
      <c r="B496">
        <v>15</v>
      </c>
      <c r="C496">
        <v>1</v>
      </c>
      <c r="D496">
        <v>0.11989554334619247</v>
      </c>
      <c r="E496">
        <f>VLOOKUP(Table2[[#This Row],[STATE_CODE]],Table4[#All], 3, TRUE) * 1000000</f>
        <v>4814000000</v>
      </c>
      <c r="F496">
        <f>VLOOKUP(Table2[[#This Row],[STATE_CODE]],Table4[#All], 4, TRUE) * 1000000</f>
        <v>4750038228.5899992</v>
      </c>
      <c r="G496">
        <f>Table2[[#This Row],[Percent of State total]]*Table2[[#This Row],[2009 State total]]</f>
        <v>577177145.66857052</v>
      </c>
      <c r="H496" s="73">
        <f>Table2[[#This Row],[2010 State Total]]*Table2[[#This Row],[Percent of State total]]</f>
        <v>569508414.33198357</v>
      </c>
    </row>
    <row r="497" spans="1:8">
      <c r="A497">
        <v>2008</v>
      </c>
      <c r="B497">
        <v>15</v>
      </c>
      <c r="C497">
        <v>3</v>
      </c>
      <c r="D497">
        <v>0.7492762517978836</v>
      </c>
      <c r="E497">
        <f>VLOOKUP(Table2[[#This Row],[STATE_CODE]],Table4[#All], 3, TRUE) * 1000000</f>
        <v>4814000000</v>
      </c>
      <c r="F497">
        <f>VLOOKUP(Table2[[#This Row],[STATE_CODE]],Table4[#All], 4, TRUE) * 1000000</f>
        <v>4750038228.5899992</v>
      </c>
      <c r="G497">
        <f>Table2[[#This Row],[Percent of State total]]*Table2[[#This Row],[2009 State total]]</f>
        <v>3607015876.1550117</v>
      </c>
      <c r="H497" s="73">
        <f>Table2[[#This Row],[2010 State Total]]*Table2[[#This Row],[Percent of State total]]</f>
        <v>3559090839.8145733</v>
      </c>
    </row>
    <row r="498" spans="1:8">
      <c r="A498">
        <v>2008</v>
      </c>
      <c r="B498">
        <v>15</v>
      </c>
      <c r="C498">
        <v>7</v>
      </c>
      <c r="D498">
        <v>3.3383504012002518E-2</v>
      </c>
      <c r="E498">
        <f>VLOOKUP(Table2[[#This Row],[STATE_CODE]],Table4[#All], 3, TRUE) * 1000000</f>
        <v>4814000000</v>
      </c>
      <c r="F498">
        <f>VLOOKUP(Table2[[#This Row],[STATE_CODE]],Table4[#All], 4, TRUE) * 1000000</f>
        <v>4750038228.5899992</v>
      </c>
      <c r="G498">
        <f>Table2[[#This Row],[Percent of State total]]*Table2[[#This Row],[2009 State total]]</f>
        <v>160708188.31378013</v>
      </c>
      <c r="H498" s="73">
        <f>Table2[[#This Row],[2010 State Total]]*Table2[[#This Row],[Percent of State total]]</f>
        <v>158572920.26129958</v>
      </c>
    </row>
    <row r="499" spans="1:8">
      <c r="A499">
        <v>2008</v>
      </c>
      <c r="B499">
        <v>15</v>
      </c>
      <c r="C499">
        <v>9</v>
      </c>
      <c r="D499">
        <v>9.7444700843921386E-2</v>
      </c>
      <c r="E499">
        <f>VLOOKUP(Table2[[#This Row],[STATE_CODE]],Table4[#All], 3, TRUE) * 1000000</f>
        <v>4814000000</v>
      </c>
      <c r="F499">
        <f>VLOOKUP(Table2[[#This Row],[STATE_CODE]],Table4[#All], 4, TRUE) * 1000000</f>
        <v>4750038228.5899992</v>
      </c>
      <c r="G499">
        <f>Table2[[#This Row],[Percent of State total]]*Table2[[#This Row],[2009 State total]]</f>
        <v>469098789.86263758</v>
      </c>
      <c r="H499" s="73">
        <f>Table2[[#This Row],[2010 State Total]]*Table2[[#This Row],[Percent of State total]]</f>
        <v>462866054.18214273</v>
      </c>
    </row>
    <row r="500" spans="1:8">
      <c r="A500">
        <v>2008</v>
      </c>
      <c r="B500">
        <v>16</v>
      </c>
      <c r="C500">
        <v>1</v>
      </c>
      <c r="D500">
        <v>0.21529359997785039</v>
      </c>
      <c r="E500">
        <f>VLOOKUP(Table2[[#This Row],[STATE_CODE]],Table4[#All], 3, TRUE) * 1000000</f>
        <v>7746000000</v>
      </c>
      <c r="F500">
        <f>VLOOKUP(Table2[[#This Row],[STATE_CODE]],Table4[#All], 4, TRUE) * 1000000</f>
        <v>7906326082.75</v>
      </c>
      <c r="G500">
        <f>Table2[[#This Row],[Percent of State total]]*Table2[[#This Row],[2009 State total]]</f>
        <v>1667664225.4284291</v>
      </c>
      <c r="H500" s="73">
        <f>Table2[[#This Row],[2010 State Total]]*Table2[[#This Row],[Percent of State total]]</f>
        <v>1702181404.9540234</v>
      </c>
    </row>
    <row r="501" spans="1:8">
      <c r="A501">
        <v>2008</v>
      </c>
      <c r="B501">
        <v>16</v>
      </c>
      <c r="C501">
        <v>3</v>
      </c>
      <c r="D501">
        <v>6.5265588057739571E-3</v>
      </c>
      <c r="E501">
        <f>VLOOKUP(Table2[[#This Row],[STATE_CODE]],Table4[#All], 3, TRUE) * 1000000</f>
        <v>7746000000</v>
      </c>
      <c r="F501">
        <f>VLOOKUP(Table2[[#This Row],[STATE_CODE]],Table4[#All], 4, TRUE) * 1000000</f>
        <v>7906326082.75</v>
      </c>
      <c r="G501">
        <f>Table2[[#This Row],[Percent of State total]]*Table2[[#This Row],[2009 State total]]</f>
        <v>50554724.509525076</v>
      </c>
      <c r="H501" s="73">
        <f>Table2[[#This Row],[2010 State Total]]*Table2[[#This Row],[Percent of State total]]</f>
        <v>51601102.116692327</v>
      </c>
    </row>
    <row r="502" spans="1:8">
      <c r="A502">
        <v>2008</v>
      </c>
      <c r="B502">
        <v>16</v>
      </c>
      <c r="C502">
        <v>5</v>
      </c>
      <c r="D502">
        <v>6.039684655798324E-2</v>
      </c>
      <c r="E502">
        <f>VLOOKUP(Table2[[#This Row],[STATE_CODE]],Table4[#All], 3, TRUE) * 1000000</f>
        <v>7746000000</v>
      </c>
      <c r="F502">
        <f>VLOOKUP(Table2[[#This Row],[STATE_CODE]],Table4[#All], 4, TRUE) * 1000000</f>
        <v>7906326082.75</v>
      </c>
      <c r="G502">
        <f>Table2[[#This Row],[Percent of State total]]*Table2[[#This Row],[2009 State total]]</f>
        <v>467833973.43813819</v>
      </c>
      <c r="H502" s="73">
        <f>Table2[[#This Row],[2010 State Total]]*Table2[[#This Row],[Percent of State total]]</f>
        <v>477517163.25723243</v>
      </c>
    </row>
    <row r="503" spans="1:8">
      <c r="A503">
        <v>2008</v>
      </c>
      <c r="B503">
        <v>16</v>
      </c>
      <c r="C503">
        <v>7</v>
      </c>
      <c r="D503">
        <v>8.6580396516790174E-3</v>
      </c>
      <c r="E503">
        <f>VLOOKUP(Table2[[#This Row],[STATE_CODE]],Table4[#All], 3, TRUE) * 1000000</f>
        <v>7746000000</v>
      </c>
      <c r="F503">
        <f>VLOOKUP(Table2[[#This Row],[STATE_CODE]],Table4[#All], 4, TRUE) * 1000000</f>
        <v>7906326082.75</v>
      </c>
      <c r="G503">
        <f>Table2[[#This Row],[Percent of State total]]*Table2[[#This Row],[2009 State total]]</f>
        <v>67065175.141905665</v>
      </c>
      <c r="H503" s="73">
        <f>Table2[[#This Row],[2010 State Total]]*Table2[[#This Row],[Percent of State total]]</f>
        <v>68453284.723553538</v>
      </c>
    </row>
    <row r="504" spans="1:8">
      <c r="A504">
        <v>2008</v>
      </c>
      <c r="B504">
        <v>16</v>
      </c>
      <c r="C504">
        <v>9</v>
      </c>
      <c r="D504">
        <v>3.4329935352858409E-3</v>
      </c>
      <c r="E504">
        <f>VLOOKUP(Table2[[#This Row],[STATE_CODE]],Table4[#All], 3, TRUE) * 1000000</f>
        <v>7746000000</v>
      </c>
      <c r="F504">
        <f>VLOOKUP(Table2[[#This Row],[STATE_CODE]],Table4[#All], 4, TRUE) * 1000000</f>
        <v>7906326082.75</v>
      </c>
      <c r="G504">
        <f>Table2[[#This Row],[Percent of State total]]*Table2[[#This Row],[2009 State total]]</f>
        <v>26591967.924324125</v>
      </c>
      <c r="H504" s="73">
        <f>Table2[[#This Row],[2010 State Total]]*Table2[[#This Row],[Percent of State total]]</f>
        <v>27142366.329942577</v>
      </c>
    </row>
    <row r="505" spans="1:8">
      <c r="A505">
        <v>2008</v>
      </c>
      <c r="B505">
        <v>16</v>
      </c>
      <c r="C505">
        <v>11</v>
      </c>
      <c r="D505">
        <v>3.759398515022444E-2</v>
      </c>
      <c r="E505">
        <f>VLOOKUP(Table2[[#This Row],[STATE_CODE]],Table4[#All], 3, TRUE) * 1000000</f>
        <v>7746000000</v>
      </c>
      <c r="F505">
        <f>VLOOKUP(Table2[[#This Row],[STATE_CODE]],Table4[#All], 4, TRUE) * 1000000</f>
        <v>7906326082.75</v>
      </c>
      <c r="G505">
        <f>Table2[[#This Row],[Percent of State total]]*Table2[[#This Row],[2009 State total]]</f>
        <v>291203008.97363853</v>
      </c>
      <c r="H505" s="73">
        <f>Table2[[#This Row],[2010 State Total]]*Table2[[#This Row],[Percent of State total]]</f>
        <v>297230305.34773564</v>
      </c>
    </row>
    <row r="506" spans="1:8">
      <c r="A506">
        <v>2008</v>
      </c>
      <c r="B506">
        <v>16</v>
      </c>
      <c r="C506">
        <v>13</v>
      </c>
      <c r="D506">
        <v>7.2088957945655278E-3</v>
      </c>
      <c r="E506">
        <f>VLOOKUP(Table2[[#This Row],[STATE_CODE]],Table4[#All], 3, TRUE) * 1000000</f>
        <v>7746000000</v>
      </c>
      <c r="F506">
        <f>VLOOKUP(Table2[[#This Row],[STATE_CODE]],Table4[#All], 4, TRUE) * 1000000</f>
        <v>7906326082.75</v>
      </c>
      <c r="G506">
        <f>Table2[[#This Row],[Percent of State total]]*Table2[[#This Row],[2009 State total]]</f>
        <v>55840106.82470458</v>
      </c>
      <c r="H506" s="73">
        <f>Table2[[#This Row],[2010 State Total]]*Table2[[#This Row],[Percent of State total]]</f>
        <v>56995880.84840022</v>
      </c>
    </row>
    <row r="507" spans="1:8">
      <c r="A507">
        <v>2008</v>
      </c>
      <c r="B507">
        <v>16</v>
      </c>
      <c r="C507">
        <v>15</v>
      </c>
      <c r="D507">
        <v>7.4472331298247908E-3</v>
      </c>
      <c r="E507">
        <f>VLOOKUP(Table2[[#This Row],[STATE_CODE]],Table4[#All], 3, TRUE) * 1000000</f>
        <v>7746000000</v>
      </c>
      <c r="F507">
        <f>VLOOKUP(Table2[[#This Row],[STATE_CODE]],Table4[#All], 4, TRUE) * 1000000</f>
        <v>7906326082.75</v>
      </c>
      <c r="G507">
        <f>Table2[[#This Row],[Percent of State total]]*Table2[[#This Row],[2009 State total]]</f>
        <v>57686267.82362283</v>
      </c>
      <c r="H507" s="73">
        <f>Table2[[#This Row],[2010 State Total]]*Table2[[#This Row],[Percent of State total]]</f>
        <v>58880253.538653664</v>
      </c>
    </row>
    <row r="508" spans="1:8">
      <c r="A508">
        <v>2008</v>
      </c>
      <c r="B508">
        <v>16</v>
      </c>
      <c r="C508">
        <v>17</v>
      </c>
      <c r="D508">
        <v>2.76865647025538E-2</v>
      </c>
      <c r="E508">
        <f>VLOOKUP(Table2[[#This Row],[STATE_CODE]],Table4[#All], 3, TRUE) * 1000000</f>
        <v>7746000000</v>
      </c>
      <c r="F508">
        <f>VLOOKUP(Table2[[#This Row],[STATE_CODE]],Table4[#All], 4, TRUE) * 1000000</f>
        <v>7906326082.75</v>
      </c>
      <c r="G508">
        <f>Table2[[#This Row],[Percent of State total]]*Table2[[#This Row],[2009 State total]]</f>
        <v>214460130.18598175</v>
      </c>
      <c r="H508" s="73">
        <f>Table2[[#This Row],[2010 State Total]]*Table2[[#This Row],[Percent of State total]]</f>
        <v>218899008.64954659</v>
      </c>
    </row>
    <row r="509" spans="1:8">
      <c r="A509">
        <v>2008</v>
      </c>
      <c r="B509">
        <v>16</v>
      </c>
      <c r="C509">
        <v>19</v>
      </c>
      <c r="D509">
        <v>5.5119744572175347E-2</v>
      </c>
      <c r="E509">
        <f>VLOOKUP(Table2[[#This Row],[STATE_CODE]],Table4[#All], 3, TRUE) * 1000000</f>
        <v>7746000000</v>
      </c>
      <c r="F509">
        <f>VLOOKUP(Table2[[#This Row],[STATE_CODE]],Table4[#All], 4, TRUE) * 1000000</f>
        <v>7906326082.75</v>
      </c>
      <c r="G509">
        <f>Table2[[#This Row],[Percent of State total]]*Table2[[#This Row],[2009 State total]]</f>
        <v>426957541.45607024</v>
      </c>
      <c r="H509" s="73">
        <f>Table2[[#This Row],[2010 State Total]]*Table2[[#This Row],[Percent of State total]]</f>
        <v>435794674.18550771</v>
      </c>
    </row>
    <row r="510" spans="1:8">
      <c r="A510">
        <v>2008</v>
      </c>
      <c r="B510">
        <v>16</v>
      </c>
      <c r="C510">
        <v>21</v>
      </c>
      <c r="D510">
        <v>9.9552816775645529E-3</v>
      </c>
      <c r="E510">
        <f>VLOOKUP(Table2[[#This Row],[STATE_CODE]],Table4[#All], 3, TRUE) * 1000000</f>
        <v>7746000000</v>
      </c>
      <c r="F510">
        <f>VLOOKUP(Table2[[#This Row],[STATE_CODE]],Table4[#All], 4, TRUE) * 1000000</f>
        <v>7906326082.75</v>
      </c>
      <c r="G510">
        <f>Table2[[#This Row],[Percent of State total]]*Table2[[#This Row],[2009 State total]]</f>
        <v>77113611.874415025</v>
      </c>
      <c r="H510" s="73">
        <f>Table2[[#This Row],[2010 State Total]]*Table2[[#This Row],[Percent of State total]]</f>
        <v>78709703.188451797</v>
      </c>
    </row>
    <row r="511" spans="1:8">
      <c r="A511">
        <v>2008</v>
      </c>
      <c r="B511">
        <v>16</v>
      </c>
      <c r="C511">
        <v>23</v>
      </c>
      <c r="D511">
        <v>5.7627703002292611E-3</v>
      </c>
      <c r="E511">
        <f>VLOOKUP(Table2[[#This Row],[STATE_CODE]],Table4[#All], 3, TRUE) * 1000000</f>
        <v>7746000000</v>
      </c>
      <c r="F511">
        <f>VLOOKUP(Table2[[#This Row],[STATE_CODE]],Table4[#All], 4, TRUE) * 1000000</f>
        <v>7906326082.75</v>
      </c>
      <c r="G511">
        <f>Table2[[#This Row],[Percent of State total]]*Table2[[#This Row],[2009 State total]]</f>
        <v>44638418.74557586</v>
      </c>
      <c r="H511" s="73">
        <f>Table2[[#This Row],[2010 State Total]]*Table2[[#This Row],[Percent of State total]]</f>
        <v>45562341.133599654</v>
      </c>
    </row>
    <row r="512" spans="1:8">
      <c r="A512">
        <v>2008</v>
      </c>
      <c r="B512">
        <v>16</v>
      </c>
      <c r="C512">
        <v>25</v>
      </c>
      <c r="D512">
        <v>2.1017803299477615E-3</v>
      </c>
      <c r="E512">
        <f>VLOOKUP(Table2[[#This Row],[STATE_CODE]],Table4[#All], 3, TRUE) * 1000000</f>
        <v>7746000000</v>
      </c>
      <c r="F512">
        <f>VLOOKUP(Table2[[#This Row],[STATE_CODE]],Table4[#All], 4, TRUE) * 1000000</f>
        <v>7906326082.75</v>
      </c>
      <c r="G512">
        <f>Table2[[#This Row],[Percent of State total]]*Table2[[#This Row],[2009 State total]]</f>
        <v>16280390.43577536</v>
      </c>
      <c r="H512" s="73">
        <f>Table2[[#This Row],[2010 State Total]]*Table2[[#This Row],[Percent of State total]]</f>
        <v>16617360.642876888</v>
      </c>
    </row>
    <row r="513" spans="1:8">
      <c r="A513">
        <v>2008</v>
      </c>
      <c r="B513">
        <v>16</v>
      </c>
      <c r="C513">
        <v>27</v>
      </c>
      <c r="D513">
        <v>9.7575292338771352E-2</v>
      </c>
      <c r="E513">
        <f>VLOOKUP(Table2[[#This Row],[STATE_CODE]],Table4[#All], 3, TRUE) * 1000000</f>
        <v>7746000000</v>
      </c>
      <c r="F513">
        <f>VLOOKUP(Table2[[#This Row],[STATE_CODE]],Table4[#All], 4, TRUE) * 1000000</f>
        <v>7906326082.75</v>
      </c>
      <c r="G513">
        <f>Table2[[#This Row],[Percent of State total]]*Table2[[#This Row],[2009 State total]]</f>
        <v>755818214.45612288</v>
      </c>
      <c r="H513" s="73">
        <f>Table2[[#This Row],[2010 State Total]]*Table2[[#This Row],[Percent of State total]]</f>
        <v>771462078.84998417</v>
      </c>
    </row>
    <row r="514" spans="1:8">
      <c r="A514">
        <v>2008</v>
      </c>
      <c r="B514">
        <v>16</v>
      </c>
      <c r="C514">
        <v>29</v>
      </c>
      <c r="D514">
        <v>4.9721080957172981E-3</v>
      </c>
      <c r="E514">
        <f>VLOOKUP(Table2[[#This Row],[STATE_CODE]],Table4[#All], 3, TRUE) * 1000000</f>
        <v>7746000000</v>
      </c>
      <c r="F514">
        <f>VLOOKUP(Table2[[#This Row],[STATE_CODE]],Table4[#All], 4, TRUE) * 1000000</f>
        <v>7906326082.75</v>
      </c>
      <c r="G514">
        <f>Table2[[#This Row],[Percent of State total]]*Table2[[#This Row],[2009 State total]]</f>
        <v>38513949.309426188</v>
      </c>
      <c r="H514" s="73">
        <f>Table2[[#This Row],[2010 State Total]]*Table2[[#This Row],[Percent of State total]]</f>
        <v>39311107.923422106</v>
      </c>
    </row>
    <row r="515" spans="1:8">
      <c r="A515">
        <v>2008</v>
      </c>
      <c r="B515">
        <v>16</v>
      </c>
      <c r="C515">
        <v>31</v>
      </c>
      <c r="D515">
        <v>2.5040869385236485E-2</v>
      </c>
      <c r="E515">
        <f>VLOOKUP(Table2[[#This Row],[STATE_CODE]],Table4[#All], 3, TRUE) * 1000000</f>
        <v>7746000000</v>
      </c>
      <c r="F515">
        <f>VLOOKUP(Table2[[#This Row],[STATE_CODE]],Table4[#All], 4, TRUE) * 1000000</f>
        <v>7906326082.75</v>
      </c>
      <c r="G515">
        <f>Table2[[#This Row],[Percent of State total]]*Table2[[#This Row],[2009 State total]]</f>
        <v>193966574.25804183</v>
      </c>
      <c r="H515" s="73">
        <f>Table2[[#This Row],[2010 State Total]]*Table2[[#This Row],[Percent of State total]]</f>
        <v>197981278.75523117</v>
      </c>
    </row>
    <row r="516" spans="1:8">
      <c r="A516">
        <v>2008</v>
      </c>
      <c r="B516">
        <v>16</v>
      </c>
      <c r="C516">
        <v>33</v>
      </c>
      <c r="D516">
        <v>4.9246325021387941E-3</v>
      </c>
      <c r="E516">
        <f>VLOOKUP(Table2[[#This Row],[STATE_CODE]],Table4[#All], 3, TRUE) * 1000000</f>
        <v>7746000000</v>
      </c>
      <c r="F516">
        <f>VLOOKUP(Table2[[#This Row],[STATE_CODE]],Table4[#All], 4, TRUE) * 1000000</f>
        <v>7906326082.75</v>
      </c>
      <c r="G516">
        <f>Table2[[#This Row],[Percent of State total]]*Table2[[#This Row],[2009 State total]]</f>
        <v>38146203.361567102</v>
      </c>
      <c r="H516" s="73">
        <f>Table2[[#This Row],[2010 State Total]]*Table2[[#This Row],[Percent of State total]]</f>
        <v>38935750.399618343</v>
      </c>
    </row>
    <row r="517" spans="1:8">
      <c r="A517">
        <v>2008</v>
      </c>
      <c r="B517">
        <v>16</v>
      </c>
      <c r="C517">
        <v>35</v>
      </c>
      <c r="D517">
        <v>2.3517937935753075E-3</v>
      </c>
      <c r="E517">
        <f>VLOOKUP(Table2[[#This Row],[STATE_CODE]],Table4[#All], 3, TRUE) * 1000000</f>
        <v>7746000000</v>
      </c>
      <c r="F517">
        <f>VLOOKUP(Table2[[#This Row],[STATE_CODE]],Table4[#All], 4, TRUE) * 1000000</f>
        <v>7906326082.75</v>
      </c>
      <c r="G517">
        <f>Table2[[#This Row],[Percent of State total]]*Table2[[#This Row],[2009 State total]]</f>
        <v>18216994.72503433</v>
      </c>
      <c r="H517" s="73">
        <f>Table2[[#This Row],[2010 State Total]]*Table2[[#This Row],[Percent of State total]]</f>
        <v>18594048.611394022</v>
      </c>
    </row>
    <row r="518" spans="1:8">
      <c r="A518">
        <v>2008</v>
      </c>
      <c r="B518">
        <v>16</v>
      </c>
      <c r="C518">
        <v>37</v>
      </c>
      <c r="D518">
        <v>3.2030714595250873E-3</v>
      </c>
      <c r="E518">
        <f>VLOOKUP(Table2[[#This Row],[STATE_CODE]],Table4[#All], 3, TRUE) * 1000000</f>
        <v>7746000000</v>
      </c>
      <c r="F518">
        <f>VLOOKUP(Table2[[#This Row],[STATE_CODE]],Table4[#All], 4, TRUE) * 1000000</f>
        <v>7906326082.75</v>
      </c>
      <c r="G518">
        <f>Table2[[#This Row],[Percent of State total]]*Table2[[#This Row],[2009 State total]]</f>
        <v>24810991.525481325</v>
      </c>
      <c r="H518" s="73">
        <f>Table2[[#This Row],[2010 State Total]]*Table2[[#This Row],[Percent of State total]]</f>
        <v>25324527.425355308</v>
      </c>
    </row>
    <row r="519" spans="1:8">
      <c r="A519">
        <v>2008</v>
      </c>
      <c r="B519">
        <v>16</v>
      </c>
      <c r="C519">
        <v>39</v>
      </c>
      <c r="D519">
        <v>4.8736217485645342E-2</v>
      </c>
      <c r="E519">
        <f>VLOOKUP(Table2[[#This Row],[STATE_CODE]],Table4[#All], 3, TRUE) * 1000000</f>
        <v>7746000000</v>
      </c>
      <c r="F519">
        <f>VLOOKUP(Table2[[#This Row],[STATE_CODE]],Table4[#All], 4, TRUE) * 1000000</f>
        <v>7906326082.75</v>
      </c>
      <c r="G519">
        <f>Table2[[#This Row],[Percent of State total]]*Table2[[#This Row],[2009 State total]]</f>
        <v>377510740.64380884</v>
      </c>
      <c r="H519" s="73">
        <f>Table2[[#This Row],[2010 State Total]]*Table2[[#This Row],[Percent of State total]]</f>
        <v>385324427.48133439</v>
      </c>
    </row>
    <row r="520" spans="1:8">
      <c r="A520">
        <v>2008</v>
      </c>
      <c r="B520">
        <v>16</v>
      </c>
      <c r="C520">
        <v>43</v>
      </c>
      <c r="D520">
        <v>1.3126015143090263E-2</v>
      </c>
      <c r="E520">
        <f>VLOOKUP(Table2[[#This Row],[STATE_CODE]],Table4[#All], 3, TRUE) * 1000000</f>
        <v>7746000000</v>
      </c>
      <c r="F520">
        <f>VLOOKUP(Table2[[#This Row],[STATE_CODE]],Table4[#All], 4, TRUE) * 1000000</f>
        <v>7906326082.75</v>
      </c>
      <c r="G520">
        <f>Table2[[#This Row],[Percent of State total]]*Table2[[#This Row],[2009 State total]]</f>
        <v>101674113.29837717</v>
      </c>
      <c r="H520" s="73">
        <f>Table2[[#This Row],[2010 State Total]]*Table2[[#This Row],[Percent of State total]]</f>
        <v>103778555.88838603</v>
      </c>
    </row>
    <row r="521" spans="1:8">
      <c r="A521">
        <v>2008</v>
      </c>
      <c r="B521">
        <v>16</v>
      </c>
      <c r="C521">
        <v>45</v>
      </c>
      <c r="D521">
        <v>3.0607765495484045E-3</v>
      </c>
      <c r="E521">
        <f>VLOOKUP(Table2[[#This Row],[STATE_CODE]],Table4[#All], 3, TRUE) * 1000000</f>
        <v>7746000000</v>
      </c>
      <c r="F521">
        <f>VLOOKUP(Table2[[#This Row],[STATE_CODE]],Table4[#All], 4, TRUE) * 1000000</f>
        <v>7906326082.75</v>
      </c>
      <c r="G521">
        <f>Table2[[#This Row],[Percent of State total]]*Table2[[#This Row],[2009 State total]]</f>
        <v>23708775.152801942</v>
      </c>
      <c r="H521" s="73">
        <f>Table2[[#This Row],[2010 State Total]]*Table2[[#This Row],[Percent of State total]]</f>
        <v>24199497.467164099</v>
      </c>
    </row>
    <row r="522" spans="1:8">
      <c r="A522">
        <v>2008</v>
      </c>
      <c r="B522">
        <v>16</v>
      </c>
      <c r="C522">
        <v>47</v>
      </c>
      <c r="D522">
        <v>1.8268291481748633E-2</v>
      </c>
      <c r="E522">
        <f>VLOOKUP(Table2[[#This Row],[STATE_CODE]],Table4[#All], 3, TRUE) * 1000000</f>
        <v>7746000000</v>
      </c>
      <c r="F522">
        <f>VLOOKUP(Table2[[#This Row],[STATE_CODE]],Table4[#All], 4, TRUE) * 1000000</f>
        <v>7906326082.75</v>
      </c>
      <c r="G522">
        <f>Table2[[#This Row],[Percent of State total]]*Table2[[#This Row],[2009 State total]]</f>
        <v>141506185.8176249</v>
      </c>
      <c r="H522" s="73">
        <f>Table2[[#This Row],[2010 State Total]]*Table2[[#This Row],[Percent of State total]]</f>
        <v>144435069.42942888</v>
      </c>
    </row>
    <row r="523" spans="1:8">
      <c r="A523">
        <v>2008</v>
      </c>
      <c r="B523">
        <v>16</v>
      </c>
      <c r="C523">
        <v>49</v>
      </c>
      <c r="D523">
        <v>1.3240565815613711E-2</v>
      </c>
      <c r="E523">
        <f>VLOOKUP(Table2[[#This Row],[STATE_CODE]],Table4[#All], 3, TRUE) * 1000000</f>
        <v>7746000000</v>
      </c>
      <c r="F523">
        <f>VLOOKUP(Table2[[#This Row],[STATE_CODE]],Table4[#All], 4, TRUE) * 1000000</f>
        <v>7906326082.75</v>
      </c>
      <c r="G523">
        <f>Table2[[#This Row],[Percent of State total]]*Table2[[#This Row],[2009 State total]]</f>
        <v>102561422.8077438</v>
      </c>
      <c r="H523" s="73">
        <f>Table2[[#This Row],[2010 State Total]]*Table2[[#This Row],[Percent of State total]]</f>
        <v>104684230.85835472</v>
      </c>
    </row>
    <row r="524" spans="1:8">
      <c r="A524">
        <v>2008</v>
      </c>
      <c r="B524">
        <v>16</v>
      </c>
      <c r="C524">
        <v>51</v>
      </c>
      <c r="D524">
        <v>1.3269427565021372E-2</v>
      </c>
      <c r="E524">
        <f>VLOOKUP(Table2[[#This Row],[STATE_CODE]],Table4[#All], 3, TRUE) * 1000000</f>
        <v>7746000000</v>
      </c>
      <c r="F524">
        <f>VLOOKUP(Table2[[#This Row],[STATE_CODE]],Table4[#All], 4, TRUE) * 1000000</f>
        <v>7906326082.75</v>
      </c>
      <c r="G524">
        <f>Table2[[#This Row],[Percent of State total]]*Table2[[#This Row],[2009 State total]]</f>
        <v>102784985.91865554</v>
      </c>
      <c r="H524" s="73">
        <f>Table2[[#This Row],[2010 State Total]]*Table2[[#This Row],[Percent of State total]]</f>
        <v>104912421.2604903</v>
      </c>
    </row>
    <row r="525" spans="1:8">
      <c r="A525">
        <v>2008</v>
      </c>
      <c r="B525">
        <v>16</v>
      </c>
      <c r="C525">
        <v>53</v>
      </c>
      <c r="D525">
        <v>3.7570744577888789E-2</v>
      </c>
      <c r="E525">
        <f>VLOOKUP(Table2[[#This Row],[STATE_CODE]],Table4[#All], 3, TRUE) * 1000000</f>
        <v>7746000000</v>
      </c>
      <c r="F525">
        <f>VLOOKUP(Table2[[#This Row],[STATE_CODE]],Table4[#All], 4, TRUE) * 1000000</f>
        <v>7906326082.75</v>
      </c>
      <c r="G525">
        <f>Table2[[#This Row],[Percent of State total]]*Table2[[#This Row],[2009 State total]]</f>
        <v>291022987.50032657</v>
      </c>
      <c r="H525" s="73">
        <f>Table2[[#This Row],[2010 State Total]]*Table2[[#This Row],[Percent of State total]]</f>
        <v>297046557.80450028</v>
      </c>
    </row>
    <row r="526" spans="1:8">
      <c r="A526">
        <v>2008</v>
      </c>
      <c r="B526">
        <v>16</v>
      </c>
      <c r="C526">
        <v>55</v>
      </c>
      <c r="D526">
        <v>8.8696155237543151E-2</v>
      </c>
      <c r="E526">
        <f>VLOOKUP(Table2[[#This Row],[STATE_CODE]],Table4[#All], 3, TRUE) * 1000000</f>
        <v>7746000000</v>
      </c>
      <c r="F526">
        <f>VLOOKUP(Table2[[#This Row],[STATE_CODE]],Table4[#All], 4, TRUE) * 1000000</f>
        <v>7906326082.75</v>
      </c>
      <c r="G526">
        <f>Table2[[#This Row],[Percent of State total]]*Table2[[#This Row],[2009 State total]]</f>
        <v>687040418.47000921</v>
      </c>
      <c r="H526" s="73">
        <f>Table2[[#This Row],[2010 State Total]]*Table2[[#This Row],[Percent of State total]]</f>
        <v>701260725.59423041</v>
      </c>
    </row>
    <row r="527" spans="1:8">
      <c r="A527">
        <v>2008</v>
      </c>
      <c r="B527">
        <v>16</v>
      </c>
      <c r="C527">
        <v>57</v>
      </c>
      <c r="D527">
        <v>1.0755629225357199E-2</v>
      </c>
      <c r="E527">
        <f>VLOOKUP(Table2[[#This Row],[STATE_CODE]],Table4[#All], 3, TRUE) * 1000000</f>
        <v>7746000000</v>
      </c>
      <c r="F527">
        <f>VLOOKUP(Table2[[#This Row],[STATE_CODE]],Table4[#All], 4, TRUE) * 1000000</f>
        <v>7906326082.75</v>
      </c>
      <c r="G527">
        <f>Table2[[#This Row],[Percent of State total]]*Table2[[#This Row],[2009 State total]]</f>
        <v>83313103.979616866</v>
      </c>
      <c r="H527" s="73">
        <f>Table2[[#This Row],[2010 State Total]]*Table2[[#This Row],[Percent of State total]]</f>
        <v>85037511.880829796</v>
      </c>
    </row>
    <row r="528" spans="1:8">
      <c r="A528">
        <v>2008</v>
      </c>
      <c r="B528">
        <v>16</v>
      </c>
      <c r="C528">
        <v>59</v>
      </c>
      <c r="D528">
        <v>4.6298431872738967E-3</v>
      </c>
      <c r="E528">
        <f>VLOOKUP(Table2[[#This Row],[STATE_CODE]],Table4[#All], 3, TRUE) * 1000000</f>
        <v>7746000000</v>
      </c>
      <c r="F528">
        <f>VLOOKUP(Table2[[#This Row],[STATE_CODE]],Table4[#All], 4, TRUE) * 1000000</f>
        <v>7906326082.75</v>
      </c>
      <c r="G528">
        <f>Table2[[#This Row],[Percent of State total]]*Table2[[#This Row],[2009 State total]]</f>
        <v>35862765.3286236</v>
      </c>
      <c r="H528" s="73">
        <f>Table2[[#This Row],[2010 State Total]]*Table2[[#This Row],[Percent of State total]]</f>
        <v>36605049.950586006</v>
      </c>
    </row>
    <row r="529" spans="1:8">
      <c r="A529">
        <v>2008</v>
      </c>
      <c r="B529">
        <v>16</v>
      </c>
      <c r="C529">
        <v>61</v>
      </c>
      <c r="D529">
        <v>4.0208084970823179E-3</v>
      </c>
      <c r="E529">
        <f>VLOOKUP(Table2[[#This Row],[STATE_CODE]],Table4[#All], 3, TRUE) * 1000000</f>
        <v>7746000000</v>
      </c>
      <c r="F529">
        <f>VLOOKUP(Table2[[#This Row],[STATE_CODE]],Table4[#All], 4, TRUE) * 1000000</f>
        <v>7906326082.75</v>
      </c>
      <c r="G529">
        <f>Table2[[#This Row],[Percent of State total]]*Table2[[#This Row],[2009 State total]]</f>
        <v>31145182.618399635</v>
      </c>
      <c r="H529" s="73">
        <f>Table2[[#This Row],[2010 State Total]]*Table2[[#This Row],[Percent of State total]]</f>
        <v>31789823.094224758</v>
      </c>
    </row>
    <row r="530" spans="1:8">
      <c r="A530">
        <v>2008</v>
      </c>
      <c r="B530">
        <v>16</v>
      </c>
      <c r="C530">
        <v>63</v>
      </c>
      <c r="D530">
        <v>3.348827510669004E-3</v>
      </c>
      <c r="E530">
        <f>VLOOKUP(Table2[[#This Row],[STATE_CODE]],Table4[#All], 3, TRUE) * 1000000</f>
        <v>7746000000</v>
      </c>
      <c r="F530">
        <f>VLOOKUP(Table2[[#This Row],[STATE_CODE]],Table4[#All], 4, TRUE) * 1000000</f>
        <v>7906326082.75</v>
      </c>
      <c r="G530">
        <f>Table2[[#This Row],[Percent of State total]]*Table2[[#This Row],[2009 State total]]</f>
        <v>25940017.897642106</v>
      </c>
      <c r="H530" s="73">
        <f>Table2[[#This Row],[2010 State Total]]*Table2[[#This Row],[Percent of State total]]</f>
        <v>26476922.294233099</v>
      </c>
    </row>
    <row r="531" spans="1:8">
      <c r="A531">
        <v>2008</v>
      </c>
      <c r="B531">
        <v>16</v>
      </c>
      <c r="C531">
        <v>65</v>
      </c>
      <c r="D531">
        <v>1.3573039922674319E-2</v>
      </c>
      <c r="E531">
        <f>VLOOKUP(Table2[[#This Row],[STATE_CODE]],Table4[#All], 3, TRUE) * 1000000</f>
        <v>7746000000</v>
      </c>
      <c r="F531">
        <f>VLOOKUP(Table2[[#This Row],[STATE_CODE]],Table4[#All], 4, TRUE) * 1000000</f>
        <v>7906326082.75</v>
      </c>
      <c r="G531">
        <f>Table2[[#This Row],[Percent of State total]]*Table2[[#This Row],[2009 State total]]</f>
        <v>105136767.24103528</v>
      </c>
      <c r="H531" s="73">
        <f>Table2[[#This Row],[2010 State Total]]*Table2[[#This Row],[Percent of State total]]</f>
        <v>107312879.56284702</v>
      </c>
    </row>
    <row r="532" spans="1:8">
      <c r="A532">
        <v>2008</v>
      </c>
      <c r="B532">
        <v>16</v>
      </c>
      <c r="C532">
        <v>67</v>
      </c>
      <c r="D532">
        <v>1.3321808768378469E-2</v>
      </c>
      <c r="E532">
        <f>VLOOKUP(Table2[[#This Row],[STATE_CODE]],Table4[#All], 3, TRUE) * 1000000</f>
        <v>7746000000</v>
      </c>
      <c r="F532">
        <f>VLOOKUP(Table2[[#This Row],[STATE_CODE]],Table4[#All], 4, TRUE) * 1000000</f>
        <v>7906326082.75</v>
      </c>
      <c r="G532">
        <f>Table2[[#This Row],[Percent of State total]]*Table2[[#This Row],[2009 State total]]</f>
        <v>103190730.71985963</v>
      </c>
      <c r="H532" s="73">
        <f>Table2[[#This Row],[2010 State Total]]*Table2[[#This Row],[Percent of State total]]</f>
        <v>105326564.13483834</v>
      </c>
    </row>
    <row r="533" spans="1:8">
      <c r="A533">
        <v>2008</v>
      </c>
      <c r="B533">
        <v>16</v>
      </c>
      <c r="C533">
        <v>69</v>
      </c>
      <c r="D533">
        <v>1.9437798303968617E-2</v>
      </c>
      <c r="E533">
        <f>VLOOKUP(Table2[[#This Row],[STATE_CODE]],Table4[#All], 3, TRUE) * 1000000</f>
        <v>7746000000</v>
      </c>
      <c r="F533">
        <f>VLOOKUP(Table2[[#This Row],[STATE_CODE]],Table4[#All], 4, TRUE) * 1000000</f>
        <v>7906326082.75</v>
      </c>
      <c r="G533">
        <f>Table2[[#This Row],[Percent of State total]]*Table2[[#This Row],[2009 State total]]</f>
        <v>150565185.66254091</v>
      </c>
      <c r="H533" s="73">
        <f>Table2[[#This Row],[2010 State Total]]*Table2[[#This Row],[Percent of State total]]</f>
        <v>153681571.72190079</v>
      </c>
    </row>
    <row r="534" spans="1:8">
      <c r="A534">
        <v>2008</v>
      </c>
      <c r="B534">
        <v>16</v>
      </c>
      <c r="C534">
        <v>71</v>
      </c>
      <c r="D534">
        <v>1.4532171466704583E-2</v>
      </c>
      <c r="E534">
        <f>VLOOKUP(Table2[[#This Row],[STATE_CODE]],Table4[#All], 3, TRUE) * 1000000</f>
        <v>7746000000</v>
      </c>
      <c r="F534">
        <f>VLOOKUP(Table2[[#This Row],[STATE_CODE]],Table4[#All], 4, TRUE) * 1000000</f>
        <v>7906326082.75</v>
      </c>
      <c r="G534">
        <f>Table2[[#This Row],[Percent of State total]]*Table2[[#This Row],[2009 State total]]</f>
        <v>112566200.18109369</v>
      </c>
      <c r="H534" s="73">
        <f>Table2[[#This Row],[2010 State Total]]*Table2[[#This Row],[Percent of State total]]</f>
        <v>114896086.30620177</v>
      </c>
    </row>
    <row r="535" spans="1:8">
      <c r="A535">
        <v>2008</v>
      </c>
      <c r="B535">
        <v>16</v>
      </c>
      <c r="C535">
        <v>73</v>
      </c>
      <c r="D535">
        <v>3.3297694552999E-3</v>
      </c>
      <c r="E535">
        <f>VLOOKUP(Table2[[#This Row],[STATE_CODE]],Table4[#All], 3, TRUE) * 1000000</f>
        <v>7746000000</v>
      </c>
      <c r="F535">
        <f>VLOOKUP(Table2[[#This Row],[STATE_CODE]],Table4[#All], 4, TRUE) * 1000000</f>
        <v>7906326082.75</v>
      </c>
      <c r="G535">
        <f>Table2[[#This Row],[Percent of State total]]*Table2[[#This Row],[2009 State total]]</f>
        <v>25792394.200753026</v>
      </c>
      <c r="H535" s="73">
        <f>Table2[[#This Row],[2010 State Total]]*Table2[[#This Row],[Percent of State total]]</f>
        <v>26326243.093981858</v>
      </c>
    </row>
    <row r="536" spans="1:8">
      <c r="A536">
        <v>2008</v>
      </c>
      <c r="B536">
        <v>16</v>
      </c>
      <c r="C536">
        <v>75</v>
      </c>
      <c r="D536">
        <v>2.2591177748940486E-2</v>
      </c>
      <c r="E536">
        <f>VLOOKUP(Table2[[#This Row],[STATE_CODE]],Table4[#All], 3, TRUE) * 1000000</f>
        <v>7746000000</v>
      </c>
      <c r="F536">
        <f>VLOOKUP(Table2[[#This Row],[STATE_CODE]],Table4[#All], 4, TRUE) * 1000000</f>
        <v>7906326082.75</v>
      </c>
      <c r="G536">
        <f>Table2[[#This Row],[Percent of State total]]*Table2[[#This Row],[2009 State total]]</f>
        <v>174991262.84329301</v>
      </c>
      <c r="H536" s="73">
        <f>Table2[[#This Row],[2010 State Total]]*Table2[[#This Row],[Percent of State total]]</f>
        <v>178613217.87648961</v>
      </c>
    </row>
    <row r="537" spans="1:8">
      <c r="A537">
        <v>2008</v>
      </c>
      <c r="B537">
        <v>16</v>
      </c>
      <c r="C537">
        <v>77</v>
      </c>
      <c r="D537">
        <v>1.5847482116500611E-2</v>
      </c>
      <c r="E537">
        <f>VLOOKUP(Table2[[#This Row],[STATE_CODE]],Table4[#All], 3, TRUE) * 1000000</f>
        <v>7746000000</v>
      </c>
      <c r="F537">
        <f>VLOOKUP(Table2[[#This Row],[STATE_CODE]],Table4[#All], 4, TRUE) * 1000000</f>
        <v>7906326082.75</v>
      </c>
      <c r="G537">
        <f>Table2[[#This Row],[Percent of State total]]*Table2[[#This Row],[2009 State total]]</f>
        <v>122754596.47441374</v>
      </c>
      <c r="H537" s="73">
        <f>Table2[[#This Row],[2010 State Total]]*Table2[[#This Row],[Percent of State total]]</f>
        <v>125295361.20360295</v>
      </c>
    </row>
    <row r="538" spans="1:8">
      <c r="A538">
        <v>2008</v>
      </c>
      <c r="B538">
        <v>16</v>
      </c>
      <c r="C538">
        <v>79</v>
      </c>
      <c r="D538">
        <v>1.522163891152932E-2</v>
      </c>
      <c r="E538">
        <f>VLOOKUP(Table2[[#This Row],[STATE_CODE]],Table4[#All], 3, TRUE) * 1000000</f>
        <v>7746000000</v>
      </c>
      <c r="F538">
        <f>VLOOKUP(Table2[[#This Row],[STATE_CODE]],Table4[#All], 4, TRUE) * 1000000</f>
        <v>7906326082.75</v>
      </c>
      <c r="G538">
        <f>Table2[[#This Row],[Percent of State total]]*Table2[[#This Row],[2009 State total]]</f>
        <v>117906815.00870611</v>
      </c>
      <c r="H538" s="73">
        <f>Table2[[#This Row],[2010 State Total]]*Table2[[#This Row],[Percent of State total]]</f>
        <v>120347240.74842659</v>
      </c>
    </row>
    <row r="539" spans="1:8">
      <c r="A539">
        <v>2008</v>
      </c>
      <c r="B539">
        <v>16</v>
      </c>
      <c r="C539">
        <v>83</v>
      </c>
      <c r="D539">
        <v>1.8749047191300532E-2</v>
      </c>
      <c r="E539">
        <f>VLOOKUP(Table2[[#This Row],[STATE_CODE]],Table4[#All], 3, TRUE) * 1000000</f>
        <v>7746000000</v>
      </c>
      <c r="F539">
        <f>VLOOKUP(Table2[[#This Row],[STATE_CODE]],Table4[#All], 4, TRUE) * 1000000</f>
        <v>7906326082.75</v>
      </c>
      <c r="G539">
        <f>Table2[[#This Row],[Percent of State total]]*Table2[[#This Row],[2009 State total]]</f>
        <v>145230119.54381391</v>
      </c>
      <c r="H539" s="73">
        <f>Table2[[#This Row],[2010 State Total]]*Table2[[#This Row],[Percent of State total]]</f>
        <v>148236080.83529001</v>
      </c>
    </row>
    <row r="540" spans="1:8">
      <c r="A540">
        <v>2008</v>
      </c>
      <c r="B540">
        <v>16</v>
      </c>
      <c r="C540">
        <v>85</v>
      </c>
      <c r="D540">
        <v>1.2616113341081089E-2</v>
      </c>
      <c r="E540">
        <f>VLOOKUP(Table2[[#This Row],[STATE_CODE]],Table4[#All], 3, TRUE) * 1000000</f>
        <v>7746000000</v>
      </c>
      <c r="F540">
        <f>VLOOKUP(Table2[[#This Row],[STATE_CODE]],Table4[#All], 4, TRUE) * 1000000</f>
        <v>7906326082.75</v>
      </c>
      <c r="G540">
        <f>Table2[[#This Row],[Percent of State total]]*Table2[[#This Row],[2009 State total]]</f>
        <v>97724413.940014109</v>
      </c>
      <c r="H540" s="73">
        <f>Table2[[#This Row],[2010 State Total]]*Table2[[#This Row],[Percent of State total]]</f>
        <v>99747105.971519664</v>
      </c>
    </row>
    <row r="541" spans="1:8">
      <c r="A541">
        <v>2008</v>
      </c>
      <c r="B541">
        <v>16</v>
      </c>
      <c r="C541">
        <v>87</v>
      </c>
      <c r="D541">
        <v>6.8045887365178401E-3</v>
      </c>
      <c r="E541">
        <f>VLOOKUP(Table2[[#This Row],[STATE_CODE]],Table4[#All], 3, TRUE) * 1000000</f>
        <v>7746000000</v>
      </c>
      <c r="F541">
        <f>VLOOKUP(Table2[[#This Row],[STATE_CODE]],Table4[#All], 4, TRUE) * 1000000</f>
        <v>7906326082.75</v>
      </c>
      <c r="G541">
        <f>Table2[[#This Row],[Percent of State total]]*Table2[[#This Row],[2009 State total]]</f>
        <v>52708344.353067189</v>
      </c>
      <c r="H541" s="73">
        <f>Table2[[#This Row],[2010 State Total]]*Table2[[#This Row],[Percent of State total]]</f>
        <v>53799297.409917869</v>
      </c>
    </row>
    <row r="542" spans="1:8">
      <c r="A542">
        <v>2008</v>
      </c>
      <c r="B542">
        <v>17</v>
      </c>
      <c r="C542">
        <v>1</v>
      </c>
      <c r="D542">
        <v>2.5873791351674722E-3</v>
      </c>
      <c r="E542">
        <f>VLOOKUP(Table2[[#This Row],[STATE_CODE]],Table4[#All], 3, TRUE) * 1000000</f>
        <v>57571000000</v>
      </c>
      <c r="F542">
        <f>VLOOKUP(Table2[[#This Row],[STATE_CODE]],Table4[#All], 4, TRUE) * 1000000</f>
        <v>58226512364.650002</v>
      </c>
      <c r="G542">
        <f>Table2[[#This Row],[Percent of State total]]*Table2[[#This Row],[2009 State total]]</f>
        <v>148958004.19072655</v>
      </c>
      <c r="H542" s="73">
        <f>Table2[[#This Row],[2010 State Total]]*Table2[[#This Row],[Percent of State total]]</f>
        <v>150654063.20586625</v>
      </c>
    </row>
    <row r="543" spans="1:8">
      <c r="A543">
        <v>2008</v>
      </c>
      <c r="B543">
        <v>17</v>
      </c>
      <c r="C543">
        <v>3</v>
      </c>
      <c r="D543">
        <v>8.6601297577296133E-4</v>
      </c>
      <c r="E543">
        <f>VLOOKUP(Table2[[#This Row],[STATE_CODE]],Table4[#All], 3, TRUE) * 1000000</f>
        <v>57571000000</v>
      </c>
      <c r="F543">
        <f>VLOOKUP(Table2[[#This Row],[STATE_CODE]],Table4[#All], 4, TRUE) * 1000000</f>
        <v>58226512364.650002</v>
      </c>
      <c r="G543">
        <f>Table2[[#This Row],[Percent of State total]]*Table2[[#This Row],[2009 State total]]</f>
        <v>49857233.028225154</v>
      </c>
      <c r="H543" s="73">
        <f>Table2[[#This Row],[2010 State Total]]*Table2[[#This Row],[Percent of State total]]</f>
        <v>50424915.241791673</v>
      </c>
    </row>
    <row r="544" spans="1:8">
      <c r="A544">
        <v>2008</v>
      </c>
      <c r="B544">
        <v>17</v>
      </c>
      <c r="C544">
        <v>5</v>
      </c>
      <c r="D544">
        <v>2.8434322809323164E-3</v>
      </c>
      <c r="E544">
        <f>VLOOKUP(Table2[[#This Row],[STATE_CODE]],Table4[#All], 3, TRUE) * 1000000</f>
        <v>57571000000</v>
      </c>
      <c r="F544">
        <f>VLOOKUP(Table2[[#This Row],[STATE_CODE]],Table4[#All], 4, TRUE) * 1000000</f>
        <v>58226512364.650002</v>
      </c>
      <c r="G544">
        <f>Table2[[#This Row],[Percent of State total]]*Table2[[#This Row],[2009 State total]]</f>
        <v>163699239.84555438</v>
      </c>
      <c r="H544" s="73">
        <f>Table2[[#This Row],[2010 State Total]]*Table2[[#This Row],[Percent of State total]]</f>
        <v>165563144.86375049</v>
      </c>
    </row>
    <row r="545" spans="1:8">
      <c r="A545">
        <v>2008</v>
      </c>
      <c r="B545">
        <v>17</v>
      </c>
      <c r="C545">
        <v>7</v>
      </c>
      <c r="D545">
        <v>6.1610508880545296E-3</v>
      </c>
      <c r="E545">
        <f>VLOOKUP(Table2[[#This Row],[STATE_CODE]],Table4[#All], 3, TRUE) * 1000000</f>
        <v>57571000000</v>
      </c>
      <c r="F545">
        <f>VLOOKUP(Table2[[#This Row],[STATE_CODE]],Table4[#All], 4, TRUE) * 1000000</f>
        <v>58226512364.650002</v>
      </c>
      <c r="G545">
        <f>Table2[[#This Row],[Percent of State total]]*Table2[[#This Row],[2009 State total]]</f>
        <v>354697860.67618734</v>
      </c>
      <c r="H545" s="73">
        <f>Table2[[#This Row],[2010 State Total]]*Table2[[#This Row],[Percent of State total]]</f>
        <v>358736505.71254492</v>
      </c>
    </row>
    <row r="546" spans="1:8">
      <c r="A546">
        <v>2008</v>
      </c>
      <c r="B546">
        <v>17</v>
      </c>
      <c r="C546">
        <v>9</v>
      </c>
      <c r="D546">
        <v>3.4766225400877153E-4</v>
      </c>
      <c r="E546">
        <f>VLOOKUP(Table2[[#This Row],[STATE_CODE]],Table4[#All], 3, TRUE) * 1000000</f>
        <v>57571000000</v>
      </c>
      <c r="F546">
        <f>VLOOKUP(Table2[[#This Row],[STATE_CODE]],Table4[#All], 4, TRUE) * 1000000</f>
        <v>58226512364.650002</v>
      </c>
      <c r="G546">
        <f>Table2[[#This Row],[Percent of State total]]*Table2[[#This Row],[2009 State total]]</f>
        <v>20015263.625538986</v>
      </c>
      <c r="H546" s="73">
        <f>Table2[[#This Row],[2010 State Total]]*Table2[[#This Row],[Percent of State total]]</f>
        <v>20243160.531763826</v>
      </c>
    </row>
    <row r="547" spans="1:8">
      <c r="A547">
        <v>2008</v>
      </c>
      <c r="B547">
        <v>17</v>
      </c>
      <c r="C547">
        <v>11</v>
      </c>
      <c r="D547">
        <v>5.4614399591297776E-3</v>
      </c>
      <c r="E547">
        <f>VLOOKUP(Table2[[#This Row],[STATE_CODE]],Table4[#All], 3, TRUE) * 1000000</f>
        <v>57571000000</v>
      </c>
      <c r="F547">
        <f>VLOOKUP(Table2[[#This Row],[STATE_CODE]],Table4[#All], 4, TRUE) * 1000000</f>
        <v>58226512364.650002</v>
      </c>
      <c r="G547">
        <f>Table2[[#This Row],[Percent of State total]]*Table2[[#This Row],[2009 State total]]</f>
        <v>314420559.8870604</v>
      </c>
      <c r="H547" s="73">
        <f>Table2[[#This Row],[2010 State Total]]*Table2[[#This Row],[Percent of State total]]</f>
        <v>318000601.30906361</v>
      </c>
    </row>
    <row r="548" spans="1:8">
      <c r="A548">
        <v>2008</v>
      </c>
      <c r="B548">
        <v>17</v>
      </c>
      <c r="C548">
        <v>13</v>
      </c>
      <c r="D548">
        <v>1.7414945322893048E-4</v>
      </c>
      <c r="E548">
        <f>VLOOKUP(Table2[[#This Row],[STATE_CODE]],Table4[#All], 3, TRUE) * 1000000</f>
        <v>57571000000</v>
      </c>
      <c r="F548">
        <f>VLOOKUP(Table2[[#This Row],[STATE_CODE]],Table4[#All], 4, TRUE) * 1000000</f>
        <v>58226512364.650002</v>
      </c>
      <c r="G548">
        <f>Table2[[#This Row],[Percent of State total]]*Table2[[#This Row],[2009 State total]]</f>
        <v>10025958.171842756</v>
      </c>
      <c r="H548" s="73">
        <f>Table2[[#This Row],[2010 State Total]]*Table2[[#This Row],[Percent of State total]]</f>
        <v>10140115.291731358</v>
      </c>
    </row>
    <row r="549" spans="1:8">
      <c r="A549">
        <v>2008</v>
      </c>
      <c r="B549">
        <v>17</v>
      </c>
      <c r="C549">
        <v>15</v>
      </c>
      <c r="D549">
        <v>5.0957641739464269E-4</v>
      </c>
      <c r="E549">
        <f>VLOOKUP(Table2[[#This Row],[STATE_CODE]],Table4[#All], 3, TRUE) * 1000000</f>
        <v>57571000000</v>
      </c>
      <c r="F549">
        <f>VLOOKUP(Table2[[#This Row],[STATE_CODE]],Table4[#All], 4, TRUE) * 1000000</f>
        <v>58226512364.650002</v>
      </c>
      <c r="G549">
        <f>Table2[[#This Row],[Percent of State total]]*Table2[[#This Row],[2009 State total]]</f>
        <v>29336823.925826974</v>
      </c>
      <c r="H549" s="73">
        <f>Table2[[#This Row],[2010 State Total]]*Table2[[#This Row],[Percent of State total]]</f>
        <v>29670857.568163212</v>
      </c>
    </row>
    <row r="550" spans="1:8">
      <c r="A550">
        <v>2008</v>
      </c>
      <c r="B550">
        <v>17</v>
      </c>
      <c r="C550">
        <v>17</v>
      </c>
      <c r="D550">
        <v>2.5227113987888634E-4</v>
      </c>
      <c r="E550">
        <f>VLOOKUP(Table2[[#This Row],[STATE_CODE]],Table4[#All], 3, TRUE) * 1000000</f>
        <v>57571000000</v>
      </c>
      <c r="F550">
        <f>VLOOKUP(Table2[[#This Row],[STATE_CODE]],Table4[#All], 4, TRUE) * 1000000</f>
        <v>58226512364.650002</v>
      </c>
      <c r="G550">
        <f>Table2[[#This Row],[Percent of State total]]*Table2[[#This Row],[2009 State total]]</f>
        <v>14523501.793967366</v>
      </c>
      <c r="H550" s="73">
        <f>Table2[[#This Row],[2010 State Total]]*Table2[[#This Row],[Percent of State total]]</f>
        <v>14688868.645402325</v>
      </c>
    </row>
    <row r="551" spans="1:8">
      <c r="A551">
        <v>2008</v>
      </c>
      <c r="B551">
        <v>17</v>
      </c>
      <c r="C551">
        <v>19</v>
      </c>
      <c r="D551">
        <v>1.5369281034095983E-2</v>
      </c>
      <c r="E551">
        <f>VLOOKUP(Table2[[#This Row],[STATE_CODE]],Table4[#All], 3, TRUE) * 1000000</f>
        <v>57571000000</v>
      </c>
      <c r="F551">
        <f>VLOOKUP(Table2[[#This Row],[STATE_CODE]],Table4[#All], 4, TRUE) * 1000000</f>
        <v>58226512364.650002</v>
      </c>
      <c r="G551">
        <f>Table2[[#This Row],[Percent of State total]]*Table2[[#This Row],[2009 State total]]</f>
        <v>884824878.41393983</v>
      </c>
      <c r="H551" s="73">
        <f>Table2[[#This Row],[2010 State Total]]*Table2[[#This Row],[Percent of State total]]</f>
        <v>894899632.16757047</v>
      </c>
    </row>
    <row r="552" spans="1:8">
      <c r="A552">
        <v>2008</v>
      </c>
      <c r="B552">
        <v>17</v>
      </c>
      <c r="C552">
        <v>21</v>
      </c>
      <c r="D552">
        <v>1.3438420338361084E-3</v>
      </c>
      <c r="E552">
        <f>VLOOKUP(Table2[[#This Row],[STATE_CODE]],Table4[#All], 3, TRUE) * 1000000</f>
        <v>57571000000</v>
      </c>
      <c r="F552">
        <f>VLOOKUP(Table2[[#This Row],[STATE_CODE]],Table4[#All], 4, TRUE) * 1000000</f>
        <v>58226512364.650002</v>
      </c>
      <c r="G552">
        <f>Table2[[#This Row],[Percent of State total]]*Table2[[#This Row],[2009 State total]]</f>
        <v>77366329.729978606</v>
      </c>
      <c r="H552" s="73">
        <f>Table2[[#This Row],[2010 State Total]]*Table2[[#This Row],[Percent of State total]]</f>
        <v>78247234.799294576</v>
      </c>
    </row>
    <row r="553" spans="1:8">
      <c r="A553">
        <v>2008</v>
      </c>
      <c r="B553">
        <v>17</v>
      </c>
      <c r="C553">
        <v>23</v>
      </c>
      <c r="D553">
        <v>4.166211534117027E-3</v>
      </c>
      <c r="E553">
        <f>VLOOKUP(Table2[[#This Row],[STATE_CODE]],Table4[#All], 3, TRUE) * 1000000</f>
        <v>57571000000</v>
      </c>
      <c r="F553">
        <f>VLOOKUP(Table2[[#This Row],[STATE_CODE]],Table4[#All], 4, TRUE) * 1000000</f>
        <v>58226512364.650002</v>
      </c>
      <c r="G553">
        <f>Table2[[#This Row],[Percent of State total]]*Table2[[#This Row],[2009 State total]]</f>
        <v>239852964.23065138</v>
      </c>
      <c r="H553" s="73">
        <f>Table2[[#This Row],[2010 State Total]]*Table2[[#This Row],[Percent of State total]]</f>
        <v>242583967.40501252</v>
      </c>
    </row>
    <row r="554" spans="1:8">
      <c r="A554">
        <v>2008</v>
      </c>
      <c r="B554">
        <v>17</v>
      </c>
      <c r="C554">
        <v>25</v>
      </c>
      <c r="D554">
        <v>1.0373219308500649E-3</v>
      </c>
      <c r="E554">
        <f>VLOOKUP(Table2[[#This Row],[STATE_CODE]],Table4[#All], 3, TRUE) * 1000000</f>
        <v>57571000000</v>
      </c>
      <c r="F554">
        <f>VLOOKUP(Table2[[#This Row],[STATE_CODE]],Table4[#All], 4, TRUE) * 1000000</f>
        <v>58226512364.650002</v>
      </c>
      <c r="G554">
        <f>Table2[[#This Row],[Percent of State total]]*Table2[[#This Row],[2009 State total]]</f>
        <v>59719660.880969085</v>
      </c>
      <c r="H554" s="73">
        <f>Table2[[#This Row],[2010 State Total]]*Table2[[#This Row],[Percent of State total]]</f>
        <v>60399638.232763916</v>
      </c>
    </row>
    <row r="555" spans="1:8">
      <c r="A555">
        <v>2008</v>
      </c>
      <c r="B555">
        <v>17</v>
      </c>
      <c r="C555">
        <v>27</v>
      </c>
      <c r="D555">
        <v>2.6294552501982091E-3</v>
      </c>
      <c r="E555">
        <f>VLOOKUP(Table2[[#This Row],[STATE_CODE]],Table4[#All], 3, TRUE) * 1000000</f>
        <v>57571000000</v>
      </c>
      <c r="F555">
        <f>VLOOKUP(Table2[[#This Row],[STATE_CODE]],Table4[#All], 4, TRUE) * 1000000</f>
        <v>58226512364.650002</v>
      </c>
      <c r="G555">
        <f>Table2[[#This Row],[Percent of State total]]*Table2[[#This Row],[2009 State total]]</f>
        <v>151380368.2091611</v>
      </c>
      <c r="H555" s="73">
        <f>Table2[[#This Row],[2010 State Total]]*Table2[[#This Row],[Percent of State total]]</f>
        <v>153104008.6379599</v>
      </c>
    </row>
    <row r="556" spans="1:8">
      <c r="A556">
        <v>2008</v>
      </c>
      <c r="B556">
        <v>17</v>
      </c>
      <c r="C556">
        <v>29</v>
      </c>
      <c r="D556">
        <v>4.7430876248950819E-3</v>
      </c>
      <c r="E556">
        <f>VLOOKUP(Table2[[#This Row],[STATE_CODE]],Table4[#All], 3, TRUE) * 1000000</f>
        <v>57571000000</v>
      </c>
      <c r="F556">
        <f>VLOOKUP(Table2[[#This Row],[STATE_CODE]],Table4[#All], 4, TRUE) * 1000000</f>
        <v>58226512364.650002</v>
      </c>
      <c r="G556">
        <f>Table2[[#This Row],[Percent of State total]]*Table2[[#This Row],[2009 State total]]</f>
        <v>273064297.65283477</v>
      </c>
      <c r="H556" s="73">
        <f>Table2[[#This Row],[2010 State Total]]*Table2[[#This Row],[Percent of State total]]</f>
        <v>276173450.2375719</v>
      </c>
    </row>
    <row r="557" spans="1:8">
      <c r="A557">
        <v>2008</v>
      </c>
      <c r="B557">
        <v>17</v>
      </c>
      <c r="C557">
        <v>31</v>
      </c>
      <c r="D557">
        <v>0.3250864752374607</v>
      </c>
      <c r="E557">
        <f>VLOOKUP(Table2[[#This Row],[STATE_CODE]],Table4[#All], 3, TRUE) * 1000000</f>
        <v>57571000000</v>
      </c>
      <c r="F557">
        <f>VLOOKUP(Table2[[#This Row],[STATE_CODE]],Table4[#All], 4, TRUE) * 1000000</f>
        <v>58226512364.650002</v>
      </c>
      <c r="G557">
        <f>Table2[[#This Row],[Percent of State total]]*Table2[[#This Row],[2009 State total]]</f>
        <v>18715553465.895851</v>
      </c>
      <c r="H557" s="73">
        <f>Table2[[#This Row],[2010 State Total]]*Table2[[#This Row],[Percent of State total]]</f>
        <v>18928651669.994492</v>
      </c>
    </row>
    <row r="558" spans="1:8">
      <c r="A558">
        <v>2008</v>
      </c>
      <c r="B558">
        <v>17</v>
      </c>
      <c r="C558">
        <v>33</v>
      </c>
      <c r="D558">
        <v>6.9314658991130834E-4</v>
      </c>
      <c r="E558">
        <f>VLOOKUP(Table2[[#This Row],[STATE_CODE]],Table4[#All], 3, TRUE) * 1000000</f>
        <v>57571000000</v>
      </c>
      <c r="F558">
        <f>VLOOKUP(Table2[[#This Row],[STATE_CODE]],Table4[#All], 4, TRUE) * 1000000</f>
        <v>58226512364.650002</v>
      </c>
      <c r="G558">
        <f>Table2[[#This Row],[Percent of State total]]*Table2[[#This Row],[2009 State total]]</f>
        <v>39905142.327783935</v>
      </c>
      <c r="H558" s="73">
        <f>Table2[[#This Row],[2010 State Total]]*Table2[[#This Row],[Percent of State total]]</f>
        <v>40359508.487985782</v>
      </c>
    </row>
    <row r="559" spans="1:8">
      <c r="A559">
        <v>2008</v>
      </c>
      <c r="B559">
        <v>17</v>
      </c>
      <c r="C559">
        <v>35</v>
      </c>
      <c r="D559">
        <v>3.3919001564738063E-3</v>
      </c>
      <c r="E559">
        <f>VLOOKUP(Table2[[#This Row],[STATE_CODE]],Table4[#All], 3, TRUE) * 1000000</f>
        <v>57571000000</v>
      </c>
      <c r="F559">
        <f>VLOOKUP(Table2[[#This Row],[STATE_CODE]],Table4[#All], 4, TRUE) * 1000000</f>
        <v>58226512364.650002</v>
      </c>
      <c r="G559">
        <f>Table2[[#This Row],[Percent of State total]]*Table2[[#This Row],[2009 State total]]</f>
        <v>195275083.90835351</v>
      </c>
      <c r="H559" s="73">
        <f>Table2[[#This Row],[2010 State Total]]*Table2[[#This Row],[Percent of State total]]</f>
        <v>197498516.40058035</v>
      </c>
    </row>
    <row r="560" spans="1:8">
      <c r="A560">
        <v>2008</v>
      </c>
      <c r="B560">
        <v>17</v>
      </c>
      <c r="C560">
        <v>37</v>
      </c>
      <c r="D560">
        <v>5.1384418212017452E-3</v>
      </c>
      <c r="E560">
        <f>VLOOKUP(Table2[[#This Row],[STATE_CODE]],Table4[#All], 3, TRUE) * 1000000</f>
        <v>57571000000</v>
      </c>
      <c r="F560">
        <f>VLOOKUP(Table2[[#This Row],[STATE_CODE]],Table4[#All], 4, TRUE) * 1000000</f>
        <v>58226512364.650002</v>
      </c>
      <c r="G560">
        <f>Table2[[#This Row],[Percent of State total]]*Table2[[#This Row],[2009 State total]]</f>
        <v>295825234.08840567</v>
      </c>
      <c r="H560" s="73">
        <f>Table2[[#This Row],[2010 State Total]]*Table2[[#This Row],[Percent of State total]]</f>
        <v>299193546.23723811</v>
      </c>
    </row>
    <row r="561" spans="1:8">
      <c r="A561">
        <v>2008</v>
      </c>
      <c r="B561">
        <v>17</v>
      </c>
      <c r="C561">
        <v>39</v>
      </c>
      <c r="D561">
        <v>1.9292377165971339E-3</v>
      </c>
      <c r="E561">
        <f>VLOOKUP(Table2[[#This Row],[STATE_CODE]],Table4[#All], 3, TRUE) * 1000000</f>
        <v>57571000000</v>
      </c>
      <c r="F561">
        <f>VLOOKUP(Table2[[#This Row],[STATE_CODE]],Table4[#All], 4, TRUE) * 1000000</f>
        <v>58226512364.650002</v>
      </c>
      <c r="G561">
        <f>Table2[[#This Row],[Percent of State total]]*Table2[[#This Row],[2009 State total]]</f>
        <v>111068144.5822136</v>
      </c>
      <c r="H561" s="73">
        <f>Table2[[#This Row],[2010 State Total]]*Table2[[#This Row],[Percent of State total]]</f>
        <v>112332783.75979215</v>
      </c>
    </row>
    <row r="562" spans="1:8">
      <c r="A562">
        <v>2008</v>
      </c>
      <c r="B562">
        <v>17</v>
      </c>
      <c r="C562">
        <v>41</v>
      </c>
      <c r="D562">
        <v>2.6224057339191502E-3</v>
      </c>
      <c r="E562">
        <f>VLOOKUP(Table2[[#This Row],[STATE_CODE]],Table4[#All], 3, TRUE) * 1000000</f>
        <v>57571000000</v>
      </c>
      <c r="F562">
        <f>VLOOKUP(Table2[[#This Row],[STATE_CODE]],Table4[#All], 4, TRUE) * 1000000</f>
        <v>58226512364.650002</v>
      </c>
      <c r="G562">
        <f>Table2[[#This Row],[Percent of State total]]*Table2[[#This Row],[2009 State total]]</f>
        <v>150974520.5074594</v>
      </c>
      <c r="H562" s="73">
        <f>Table2[[#This Row],[2010 State Total]]*Table2[[#This Row],[Percent of State total]]</f>
        <v>152693539.89117247</v>
      </c>
    </row>
    <row r="563" spans="1:8">
      <c r="A563">
        <v>2008</v>
      </c>
      <c r="B563">
        <v>17</v>
      </c>
      <c r="C563">
        <v>43</v>
      </c>
      <c r="D563">
        <v>8.9394582399303119E-2</v>
      </c>
      <c r="E563">
        <f>VLOOKUP(Table2[[#This Row],[STATE_CODE]],Table4[#All], 3, TRUE) * 1000000</f>
        <v>57571000000</v>
      </c>
      <c r="F563">
        <f>VLOOKUP(Table2[[#This Row],[STATE_CODE]],Table4[#All], 4, TRUE) * 1000000</f>
        <v>58226512364.650002</v>
      </c>
      <c r="G563">
        <f>Table2[[#This Row],[Percent of State total]]*Table2[[#This Row],[2009 State total]]</f>
        <v>5146535503.3102798</v>
      </c>
      <c r="H563" s="73">
        <f>Table2[[#This Row],[2010 State Total]]*Table2[[#This Row],[Percent of State total]]</f>
        <v>5205134757.4057465</v>
      </c>
    </row>
    <row r="564" spans="1:8">
      <c r="A564">
        <v>2008</v>
      </c>
      <c r="B564">
        <v>17</v>
      </c>
      <c r="C564">
        <v>45</v>
      </c>
      <c r="D564">
        <v>1.1021790210935976E-3</v>
      </c>
      <c r="E564">
        <f>VLOOKUP(Table2[[#This Row],[STATE_CODE]],Table4[#All], 3, TRUE) * 1000000</f>
        <v>57571000000</v>
      </c>
      <c r="F564">
        <f>VLOOKUP(Table2[[#This Row],[STATE_CODE]],Table4[#All], 4, TRUE) * 1000000</f>
        <v>58226512364.650002</v>
      </c>
      <c r="G564">
        <f>Table2[[#This Row],[Percent of State total]]*Table2[[#This Row],[2009 State total]]</f>
        <v>63453548.423379503</v>
      </c>
      <c r="H564" s="73">
        <f>Table2[[#This Row],[2010 State Total]]*Table2[[#This Row],[Percent of State total]]</f>
        <v>64176040.399764195</v>
      </c>
    </row>
    <row r="565" spans="1:8">
      <c r="A565">
        <v>2008</v>
      </c>
      <c r="B565">
        <v>17</v>
      </c>
      <c r="C565">
        <v>47</v>
      </c>
      <c r="D565">
        <v>7.7973791582373929E-5</v>
      </c>
      <c r="E565">
        <f>VLOOKUP(Table2[[#This Row],[STATE_CODE]],Table4[#All], 3, TRUE) * 1000000</f>
        <v>57571000000</v>
      </c>
      <c r="F565">
        <f>VLOOKUP(Table2[[#This Row],[STATE_CODE]],Table4[#All], 4, TRUE) * 1000000</f>
        <v>58226512364.650002</v>
      </c>
      <c r="G565">
        <f>Table2[[#This Row],[Percent of State total]]*Table2[[#This Row],[2009 State total]]</f>
        <v>4489029.1551888492</v>
      </c>
      <c r="H565" s="73">
        <f>Table2[[#This Row],[2010 State Total]]*Table2[[#This Row],[Percent of State total]]</f>
        <v>4540141.9396897377</v>
      </c>
    </row>
    <row r="566" spans="1:8">
      <c r="A566">
        <v>2008</v>
      </c>
      <c r="B566">
        <v>17</v>
      </c>
      <c r="C566">
        <v>49</v>
      </c>
      <c r="D566">
        <v>6.9731913893607972E-3</v>
      </c>
      <c r="E566">
        <f>VLOOKUP(Table2[[#This Row],[STATE_CODE]],Table4[#All], 3, TRUE) * 1000000</f>
        <v>57571000000</v>
      </c>
      <c r="F566">
        <f>VLOOKUP(Table2[[#This Row],[STATE_CODE]],Table4[#All], 4, TRUE) * 1000000</f>
        <v>58226512364.650002</v>
      </c>
      <c r="G566">
        <f>Table2[[#This Row],[Percent of State total]]*Table2[[#This Row],[2009 State total]]</f>
        <v>401453601.47689044</v>
      </c>
      <c r="H566" s="73">
        <f>Table2[[#This Row],[2010 State Total]]*Table2[[#This Row],[Percent of State total]]</f>
        <v>406024614.65368736</v>
      </c>
    </row>
    <row r="567" spans="1:8">
      <c r="A567">
        <v>2008</v>
      </c>
      <c r="B567">
        <v>17</v>
      </c>
      <c r="C567">
        <v>51</v>
      </c>
      <c r="D567">
        <v>4.9463530709846128E-3</v>
      </c>
      <c r="E567">
        <f>VLOOKUP(Table2[[#This Row],[STATE_CODE]],Table4[#All], 3, TRUE) * 1000000</f>
        <v>57571000000</v>
      </c>
      <c r="F567">
        <f>VLOOKUP(Table2[[#This Row],[STATE_CODE]],Table4[#All], 4, TRUE) * 1000000</f>
        <v>58226512364.650002</v>
      </c>
      <c r="G567">
        <f>Table2[[#This Row],[Percent of State total]]*Table2[[#This Row],[2009 State total]]</f>
        <v>284766492.64965516</v>
      </c>
      <c r="H567" s="73">
        <f>Table2[[#This Row],[2010 State Total]]*Table2[[#This Row],[Percent of State total]]</f>
        <v>288008888.24761009</v>
      </c>
    </row>
    <row r="568" spans="1:8">
      <c r="A568">
        <v>2008</v>
      </c>
      <c r="B568">
        <v>17</v>
      </c>
      <c r="C568">
        <v>53</v>
      </c>
      <c r="D568">
        <v>1.0577230189530613E-3</v>
      </c>
      <c r="E568">
        <f>VLOOKUP(Table2[[#This Row],[STATE_CODE]],Table4[#All], 3, TRUE) * 1000000</f>
        <v>57571000000</v>
      </c>
      <c r="F568">
        <f>VLOOKUP(Table2[[#This Row],[STATE_CODE]],Table4[#All], 4, TRUE) * 1000000</f>
        <v>58226512364.650002</v>
      </c>
      <c r="G568">
        <f>Table2[[#This Row],[Percent of State total]]*Table2[[#This Row],[2009 State total]]</f>
        <v>60894171.924146697</v>
      </c>
      <c r="H568" s="73">
        <f>Table2[[#This Row],[2010 State Total]]*Table2[[#This Row],[Percent of State total]]</f>
        <v>61587522.441445351</v>
      </c>
    </row>
    <row r="569" spans="1:8">
      <c r="A569">
        <v>2008</v>
      </c>
      <c r="B569">
        <v>17</v>
      </c>
      <c r="C569">
        <v>55</v>
      </c>
      <c r="D569">
        <v>4.255510677351259E-3</v>
      </c>
      <c r="E569">
        <f>VLOOKUP(Table2[[#This Row],[STATE_CODE]],Table4[#All], 3, TRUE) * 1000000</f>
        <v>57571000000</v>
      </c>
      <c r="F569">
        <f>VLOOKUP(Table2[[#This Row],[STATE_CODE]],Table4[#All], 4, TRUE) * 1000000</f>
        <v>58226512364.650002</v>
      </c>
      <c r="G569">
        <f>Table2[[#This Row],[Percent of State total]]*Table2[[#This Row],[2009 State total]]</f>
        <v>244994005.20578933</v>
      </c>
      <c r="H569" s="73">
        <f>Table2[[#This Row],[2010 State Total]]*Table2[[#This Row],[Percent of State total]]</f>
        <v>247783545.07269317</v>
      </c>
    </row>
    <row r="570" spans="1:8">
      <c r="A570">
        <v>2008</v>
      </c>
      <c r="B570">
        <v>17</v>
      </c>
      <c r="C570">
        <v>57</v>
      </c>
      <c r="D570">
        <v>1.5533254761152023E-3</v>
      </c>
      <c r="E570">
        <f>VLOOKUP(Table2[[#This Row],[STATE_CODE]],Table4[#All], 3, TRUE) * 1000000</f>
        <v>57571000000</v>
      </c>
      <c r="F570">
        <f>VLOOKUP(Table2[[#This Row],[STATE_CODE]],Table4[#All], 4, TRUE) * 1000000</f>
        <v>58226512364.650002</v>
      </c>
      <c r="G570">
        <f>Table2[[#This Row],[Percent of State total]]*Table2[[#This Row],[2009 State total]]</f>
        <v>89426500.985428318</v>
      </c>
      <c r="H570" s="73">
        <f>Table2[[#This Row],[2010 State Total]]*Table2[[#This Row],[Percent of State total]]</f>
        <v>90444725.041347682</v>
      </c>
    </row>
    <row r="571" spans="1:8">
      <c r="A571">
        <v>2008</v>
      </c>
      <c r="B571">
        <v>17</v>
      </c>
      <c r="C571">
        <v>59</v>
      </c>
      <c r="D571">
        <v>5.3989439910769087E-4</v>
      </c>
      <c r="E571">
        <f>VLOOKUP(Table2[[#This Row],[STATE_CODE]],Table4[#All], 3, TRUE) * 1000000</f>
        <v>57571000000</v>
      </c>
      <c r="F571">
        <f>VLOOKUP(Table2[[#This Row],[STATE_CODE]],Table4[#All], 4, TRUE) * 1000000</f>
        <v>58226512364.650002</v>
      </c>
      <c r="G571">
        <f>Table2[[#This Row],[Percent of State total]]*Table2[[#This Row],[2009 State total]]</f>
        <v>31082260.451028872</v>
      </c>
      <c r="H571" s="73">
        <f>Table2[[#This Row],[2010 State Total]]*Table2[[#This Row],[Percent of State total]]</f>
        <v>31436167.905249245</v>
      </c>
    </row>
    <row r="572" spans="1:8">
      <c r="A572">
        <v>2008</v>
      </c>
      <c r="B572">
        <v>17</v>
      </c>
      <c r="C572">
        <v>61</v>
      </c>
      <c r="D572">
        <v>3.4648980682706209E-4</v>
      </c>
      <c r="E572">
        <f>VLOOKUP(Table2[[#This Row],[STATE_CODE]],Table4[#All], 3, TRUE) * 1000000</f>
        <v>57571000000</v>
      </c>
      <c r="F572">
        <f>VLOOKUP(Table2[[#This Row],[STATE_CODE]],Table4[#All], 4, TRUE) * 1000000</f>
        <v>58226512364.650002</v>
      </c>
      <c r="G572">
        <f>Table2[[#This Row],[Percent of State total]]*Table2[[#This Row],[2009 State total]]</f>
        <v>19947764.668840792</v>
      </c>
      <c r="H572" s="73">
        <f>Table2[[#This Row],[2010 State Total]]*Table2[[#This Row],[Percent of State total]]</f>
        <v>20174893.021441121</v>
      </c>
    </row>
    <row r="573" spans="1:8">
      <c r="A573">
        <v>2008</v>
      </c>
      <c r="B573">
        <v>17</v>
      </c>
      <c r="C573">
        <v>63</v>
      </c>
      <c r="D573">
        <v>7.5229666116569983E-3</v>
      </c>
      <c r="E573">
        <f>VLOOKUP(Table2[[#This Row],[STATE_CODE]],Table4[#All], 3, TRUE) * 1000000</f>
        <v>57571000000</v>
      </c>
      <c r="F573">
        <f>VLOOKUP(Table2[[#This Row],[STATE_CODE]],Table4[#All], 4, TRUE) * 1000000</f>
        <v>58226512364.650002</v>
      </c>
      <c r="G573">
        <f>Table2[[#This Row],[Percent of State total]]*Table2[[#This Row],[2009 State total]]</f>
        <v>433104710.79970503</v>
      </c>
      <c r="H573" s="73">
        <f>Table2[[#This Row],[2010 State Total]]*Table2[[#This Row],[Percent of State total]]</f>
        <v>438036108.43249536</v>
      </c>
    </row>
    <row r="574" spans="1:8">
      <c r="A574">
        <v>2008</v>
      </c>
      <c r="B574">
        <v>17</v>
      </c>
      <c r="C574">
        <v>67</v>
      </c>
      <c r="D574">
        <v>1.0200189686548544E-3</v>
      </c>
      <c r="E574">
        <f>VLOOKUP(Table2[[#This Row],[STATE_CODE]],Table4[#All], 3, TRUE) * 1000000</f>
        <v>57571000000</v>
      </c>
      <c r="F574">
        <f>VLOOKUP(Table2[[#This Row],[STATE_CODE]],Table4[#All], 4, TRUE) * 1000000</f>
        <v>58226512364.650002</v>
      </c>
      <c r="G574">
        <f>Table2[[#This Row],[Percent of State total]]*Table2[[#This Row],[2009 State total]]</f>
        <v>58723512.044428624</v>
      </c>
      <c r="H574" s="73">
        <f>Table2[[#This Row],[2010 State Total]]*Table2[[#This Row],[Percent of State total]]</f>
        <v>59392147.090559423</v>
      </c>
    </row>
    <row r="575" spans="1:8">
      <c r="A575">
        <v>2008</v>
      </c>
      <c r="B575">
        <v>17</v>
      </c>
      <c r="C575">
        <v>71</v>
      </c>
      <c r="D575">
        <v>6.5560767748324745E-4</v>
      </c>
      <c r="E575">
        <f>VLOOKUP(Table2[[#This Row],[STATE_CODE]],Table4[#All], 3, TRUE) * 1000000</f>
        <v>57571000000</v>
      </c>
      <c r="F575">
        <f>VLOOKUP(Table2[[#This Row],[STATE_CODE]],Table4[#All], 4, TRUE) * 1000000</f>
        <v>58226512364.650002</v>
      </c>
      <c r="G575">
        <f>Table2[[#This Row],[Percent of State total]]*Table2[[#This Row],[2009 State total]]</f>
        <v>37743989.600388043</v>
      </c>
      <c r="H575" s="73">
        <f>Table2[[#This Row],[2010 State Total]]*Table2[[#This Row],[Percent of State total]]</f>
        <v>38173748.539337777</v>
      </c>
    </row>
    <row r="576" spans="1:8">
      <c r="A576">
        <v>2008</v>
      </c>
      <c r="B576">
        <v>17</v>
      </c>
      <c r="C576">
        <v>73</v>
      </c>
      <c r="D576">
        <v>6.3118911788032309E-3</v>
      </c>
      <c r="E576">
        <f>VLOOKUP(Table2[[#This Row],[STATE_CODE]],Table4[#All], 3, TRUE) * 1000000</f>
        <v>57571000000</v>
      </c>
      <c r="F576">
        <f>VLOOKUP(Table2[[#This Row],[STATE_CODE]],Table4[#All], 4, TRUE) * 1000000</f>
        <v>58226512364.650002</v>
      </c>
      <c r="G576">
        <f>Table2[[#This Row],[Percent of State total]]*Table2[[#This Row],[2009 State total]]</f>
        <v>363381887.0548808</v>
      </c>
      <c r="H576" s="73">
        <f>Table2[[#This Row],[2010 State Total]]*Table2[[#This Row],[Percent of State total]]</f>
        <v>367519409.76691163</v>
      </c>
    </row>
    <row r="577" spans="1:8">
      <c r="A577">
        <v>2008</v>
      </c>
      <c r="B577">
        <v>17</v>
      </c>
      <c r="C577">
        <v>75</v>
      </c>
      <c r="D577">
        <v>5.3103417226226116E-3</v>
      </c>
      <c r="E577">
        <f>VLOOKUP(Table2[[#This Row],[STATE_CODE]],Table4[#All], 3, TRUE) * 1000000</f>
        <v>57571000000</v>
      </c>
      <c r="F577">
        <f>VLOOKUP(Table2[[#This Row],[STATE_CODE]],Table4[#All], 4, TRUE) * 1000000</f>
        <v>58226512364.650002</v>
      </c>
      <c r="G577">
        <f>Table2[[#This Row],[Percent of State total]]*Table2[[#This Row],[2009 State total]]</f>
        <v>305721683.31310636</v>
      </c>
      <c r="H577" s="73">
        <f>Table2[[#This Row],[2010 State Total]]*Table2[[#This Row],[Percent of State total]]</f>
        <v>309202677.97280228</v>
      </c>
    </row>
    <row r="578" spans="1:8">
      <c r="A578">
        <v>2008</v>
      </c>
      <c r="B578">
        <v>17</v>
      </c>
      <c r="C578">
        <v>77</v>
      </c>
      <c r="D578">
        <v>3.3095375638047741E-3</v>
      </c>
      <c r="E578">
        <f>VLOOKUP(Table2[[#This Row],[STATE_CODE]],Table4[#All], 3, TRUE) * 1000000</f>
        <v>57571000000</v>
      </c>
      <c r="F578">
        <f>VLOOKUP(Table2[[#This Row],[STATE_CODE]],Table4[#All], 4, TRUE) * 1000000</f>
        <v>58226512364.650002</v>
      </c>
      <c r="G578">
        <f>Table2[[#This Row],[Percent of State total]]*Table2[[#This Row],[2009 State total]]</f>
        <v>190533387.08580464</v>
      </c>
      <c r="H578" s="73">
        <f>Table2[[#This Row],[2010 State Total]]*Table2[[#This Row],[Percent of State total]]</f>
        <v>192702829.88015231</v>
      </c>
    </row>
    <row r="579" spans="1:8">
      <c r="A579">
        <v>2008</v>
      </c>
      <c r="B579">
        <v>17</v>
      </c>
      <c r="C579">
        <v>81</v>
      </c>
      <c r="D579">
        <v>7.9836549930719473E-3</v>
      </c>
      <c r="E579">
        <f>VLOOKUP(Table2[[#This Row],[STATE_CODE]],Table4[#All], 3, TRUE) * 1000000</f>
        <v>57571000000</v>
      </c>
      <c r="F579">
        <f>VLOOKUP(Table2[[#This Row],[STATE_CODE]],Table4[#All], 4, TRUE) * 1000000</f>
        <v>58226512364.650002</v>
      </c>
      <c r="G579">
        <f>Table2[[#This Row],[Percent of State total]]*Table2[[#This Row],[2009 State total]]</f>
        <v>459627001.60614508</v>
      </c>
      <c r="H579" s="73">
        <f>Table2[[#This Row],[2010 State Total]]*Table2[[#This Row],[Percent of State total]]</f>
        <v>464860386.16920346</v>
      </c>
    </row>
    <row r="580" spans="1:8">
      <c r="A580">
        <v>2008</v>
      </c>
      <c r="B580">
        <v>17</v>
      </c>
      <c r="C580">
        <v>83</v>
      </c>
      <c r="D580">
        <v>1.2757297940746736E-3</v>
      </c>
      <c r="E580">
        <f>VLOOKUP(Table2[[#This Row],[STATE_CODE]],Table4[#All], 3, TRUE) * 1000000</f>
        <v>57571000000</v>
      </c>
      <c r="F580">
        <f>VLOOKUP(Table2[[#This Row],[STATE_CODE]],Table4[#All], 4, TRUE) * 1000000</f>
        <v>58226512364.650002</v>
      </c>
      <c r="G580">
        <f>Table2[[#This Row],[Percent of State total]]*Table2[[#This Row],[2009 State total]]</f>
        <v>73445039.974673033</v>
      </c>
      <c r="H580" s="73">
        <f>Table2[[#This Row],[2010 State Total]]*Table2[[#This Row],[Percent of State total]]</f>
        <v>74281296.628641382</v>
      </c>
    </row>
    <row r="581" spans="1:8">
      <c r="A581">
        <v>2008</v>
      </c>
      <c r="B581">
        <v>17</v>
      </c>
      <c r="C581">
        <v>85</v>
      </c>
      <c r="D581">
        <v>2.2094946227033548E-3</v>
      </c>
      <c r="E581">
        <f>VLOOKUP(Table2[[#This Row],[STATE_CODE]],Table4[#All], 3, TRUE) * 1000000</f>
        <v>57571000000</v>
      </c>
      <c r="F581">
        <f>VLOOKUP(Table2[[#This Row],[STATE_CODE]],Table4[#All], 4, TRUE) * 1000000</f>
        <v>58226512364.650002</v>
      </c>
      <c r="G581">
        <f>Table2[[#This Row],[Percent of State total]]*Table2[[#This Row],[2009 State total]]</f>
        <v>127202814.92365484</v>
      </c>
      <c r="H581" s="73">
        <f>Table2[[#This Row],[2010 State Total]]*Table2[[#This Row],[Percent of State total]]</f>
        <v>128651165.96846458</v>
      </c>
    </row>
    <row r="582" spans="1:8">
      <c r="A582">
        <v>2008</v>
      </c>
      <c r="B582">
        <v>17</v>
      </c>
      <c r="C582">
        <v>87</v>
      </c>
      <c r="D582">
        <v>2.8509888761098306E-3</v>
      </c>
      <c r="E582">
        <f>VLOOKUP(Table2[[#This Row],[STATE_CODE]],Table4[#All], 3, TRUE) * 1000000</f>
        <v>57571000000</v>
      </c>
      <c r="F582">
        <f>VLOOKUP(Table2[[#This Row],[STATE_CODE]],Table4[#All], 4, TRUE) * 1000000</f>
        <v>58226512364.650002</v>
      </c>
      <c r="G582">
        <f>Table2[[#This Row],[Percent of State total]]*Table2[[#This Row],[2009 State total]]</f>
        <v>164134280.58651906</v>
      </c>
      <c r="H582" s="73">
        <f>Table2[[#This Row],[2010 State Total]]*Table2[[#This Row],[Percent of State total]]</f>
        <v>166003139.04628867</v>
      </c>
    </row>
    <row r="583" spans="1:8">
      <c r="A583">
        <v>2008</v>
      </c>
      <c r="B583">
        <v>17</v>
      </c>
      <c r="C583">
        <v>89</v>
      </c>
      <c r="D583">
        <v>3.4943660552995477E-2</v>
      </c>
      <c r="E583">
        <f>VLOOKUP(Table2[[#This Row],[STATE_CODE]],Table4[#All], 3, TRUE) * 1000000</f>
        <v>57571000000</v>
      </c>
      <c r="F583">
        <f>VLOOKUP(Table2[[#This Row],[STATE_CODE]],Table4[#All], 4, TRUE) * 1000000</f>
        <v>58226512364.650002</v>
      </c>
      <c r="G583">
        <f>Table2[[#This Row],[Percent of State total]]*Table2[[#This Row],[2009 State total]]</f>
        <v>2011741481.6965027</v>
      </c>
      <c r="H583" s="73">
        <f>Table2[[#This Row],[2010 State Total]]*Table2[[#This Row],[Percent of State total]]</f>
        <v>2034647483.2551236</v>
      </c>
    </row>
    <row r="584" spans="1:8">
      <c r="A584">
        <v>2008</v>
      </c>
      <c r="B584">
        <v>17</v>
      </c>
      <c r="C584">
        <v>91</v>
      </c>
      <c r="D584">
        <v>7.6893187681381448E-3</v>
      </c>
      <c r="E584">
        <f>VLOOKUP(Table2[[#This Row],[STATE_CODE]],Table4[#All], 3, TRUE) * 1000000</f>
        <v>57571000000</v>
      </c>
      <c r="F584">
        <f>VLOOKUP(Table2[[#This Row],[STATE_CODE]],Table4[#All], 4, TRUE) * 1000000</f>
        <v>58226512364.650002</v>
      </c>
      <c r="G584">
        <f>Table2[[#This Row],[Percent of State total]]*Table2[[#This Row],[2009 State total]]</f>
        <v>442681770.80048114</v>
      </c>
      <c r="H584" s="73">
        <f>Table2[[#This Row],[2010 State Total]]*Table2[[#This Row],[Percent of State total]]</f>
        <v>447722214.328731</v>
      </c>
    </row>
    <row r="585" spans="1:8">
      <c r="A585">
        <v>2008</v>
      </c>
      <c r="B585">
        <v>17</v>
      </c>
      <c r="C585">
        <v>93</v>
      </c>
      <c r="D585">
        <v>5.8856952489235925E-3</v>
      </c>
      <c r="E585">
        <f>VLOOKUP(Table2[[#This Row],[STATE_CODE]],Table4[#All], 3, TRUE) * 1000000</f>
        <v>57571000000</v>
      </c>
      <c r="F585">
        <f>VLOOKUP(Table2[[#This Row],[STATE_CODE]],Table4[#All], 4, TRUE) * 1000000</f>
        <v>58226512364.650002</v>
      </c>
      <c r="G585">
        <f>Table2[[#This Row],[Percent of State total]]*Table2[[#This Row],[2009 State total]]</f>
        <v>338845361.17578012</v>
      </c>
      <c r="H585" s="73">
        <f>Table2[[#This Row],[2010 State Total]]*Table2[[#This Row],[Percent of State total]]</f>
        <v>342703507.18601131</v>
      </c>
    </row>
    <row r="586" spans="1:8">
      <c r="A586">
        <v>2008</v>
      </c>
      <c r="B586">
        <v>17</v>
      </c>
      <c r="C586">
        <v>95</v>
      </c>
      <c r="D586">
        <v>3.630178888510745E-3</v>
      </c>
      <c r="E586">
        <f>VLOOKUP(Table2[[#This Row],[STATE_CODE]],Table4[#All], 3, TRUE) * 1000000</f>
        <v>57571000000</v>
      </c>
      <c r="F586">
        <f>VLOOKUP(Table2[[#This Row],[STATE_CODE]],Table4[#All], 4, TRUE) * 1000000</f>
        <v>58226512364.650002</v>
      </c>
      <c r="G586">
        <f>Table2[[#This Row],[Percent of State total]]*Table2[[#This Row],[2009 State total]]</f>
        <v>208993028.79045209</v>
      </c>
      <c r="H586" s="73">
        <f>Table2[[#This Row],[2010 State Total]]*Table2[[#This Row],[Percent of State total]]</f>
        <v>211372655.93776229</v>
      </c>
    </row>
    <row r="587" spans="1:8">
      <c r="A587">
        <v>2008</v>
      </c>
      <c r="B587">
        <v>17</v>
      </c>
      <c r="C587">
        <v>97</v>
      </c>
      <c r="D587">
        <v>5.3022740435856648E-2</v>
      </c>
      <c r="E587">
        <f>VLOOKUP(Table2[[#This Row],[STATE_CODE]],Table4[#All], 3, TRUE) * 1000000</f>
        <v>57571000000</v>
      </c>
      <c r="F587">
        <f>VLOOKUP(Table2[[#This Row],[STATE_CODE]],Table4[#All], 4, TRUE) * 1000000</f>
        <v>58226512364.650002</v>
      </c>
      <c r="G587">
        <f>Table2[[#This Row],[Percent of State total]]*Table2[[#This Row],[2009 State total]]</f>
        <v>3052572189.6327033</v>
      </c>
      <c r="H587" s="73">
        <f>Table2[[#This Row],[2010 State Total]]*Table2[[#This Row],[Percent of State total]]</f>
        <v>3087329251.5960345</v>
      </c>
    </row>
    <row r="588" spans="1:8">
      <c r="A588">
        <v>2008</v>
      </c>
      <c r="B588">
        <v>17</v>
      </c>
      <c r="C588">
        <v>99</v>
      </c>
      <c r="D588">
        <v>1.272321018689121E-2</v>
      </c>
      <c r="E588">
        <f>VLOOKUP(Table2[[#This Row],[STATE_CODE]],Table4[#All], 3, TRUE) * 1000000</f>
        <v>57571000000</v>
      </c>
      <c r="F588">
        <f>VLOOKUP(Table2[[#This Row],[STATE_CODE]],Table4[#All], 4, TRUE) * 1000000</f>
        <v>58226512364.650002</v>
      </c>
      <c r="G588">
        <f>Table2[[#This Row],[Percent of State total]]*Table2[[#This Row],[2009 State total]]</f>
        <v>732487933.66951382</v>
      </c>
      <c r="H588" s="73">
        <f>Table2[[#This Row],[2010 State Total]]*Table2[[#This Row],[Percent of State total]]</f>
        <v>740828155.26506186</v>
      </c>
    </row>
    <row r="589" spans="1:8">
      <c r="A589">
        <v>2008</v>
      </c>
      <c r="B589">
        <v>17</v>
      </c>
      <c r="C589">
        <v>101</v>
      </c>
      <c r="D589">
        <v>1.1196749505351514E-3</v>
      </c>
      <c r="E589">
        <f>VLOOKUP(Table2[[#This Row],[STATE_CODE]],Table4[#All], 3, TRUE) * 1000000</f>
        <v>57571000000</v>
      </c>
      <c r="F589">
        <f>VLOOKUP(Table2[[#This Row],[STATE_CODE]],Table4[#All], 4, TRUE) * 1000000</f>
        <v>58226512364.650002</v>
      </c>
      <c r="G589">
        <f>Table2[[#This Row],[Percent of State total]]*Table2[[#This Row],[2009 State total]]</f>
        <v>64460806.577259205</v>
      </c>
      <c r="H589" s="73">
        <f>Table2[[#This Row],[2010 State Total]]*Table2[[#This Row],[Percent of State total]]</f>
        <v>65194767.351723872</v>
      </c>
    </row>
    <row r="590" spans="1:8">
      <c r="A590">
        <v>2008</v>
      </c>
      <c r="B590">
        <v>17</v>
      </c>
      <c r="C590">
        <v>103</v>
      </c>
      <c r="D590">
        <v>6.1605606729883316E-3</v>
      </c>
      <c r="E590">
        <f>VLOOKUP(Table2[[#This Row],[STATE_CODE]],Table4[#All], 3, TRUE) * 1000000</f>
        <v>57571000000</v>
      </c>
      <c r="F590">
        <f>VLOOKUP(Table2[[#This Row],[STATE_CODE]],Table4[#All], 4, TRUE) * 1000000</f>
        <v>58226512364.650002</v>
      </c>
      <c r="G590">
        <f>Table2[[#This Row],[Percent of State total]]*Table2[[#This Row],[2009 State total]]</f>
        <v>354669638.50461125</v>
      </c>
      <c r="H590" s="73">
        <f>Table2[[#This Row],[2010 State Total]]*Table2[[#This Row],[Percent of State total]]</f>
        <v>358707962.19893163</v>
      </c>
    </row>
    <row r="591" spans="1:8">
      <c r="A591">
        <v>2008</v>
      </c>
      <c r="B591">
        <v>17</v>
      </c>
      <c r="C591">
        <v>105</v>
      </c>
      <c r="D591">
        <v>5.1375360035332152E-3</v>
      </c>
      <c r="E591">
        <f>VLOOKUP(Table2[[#This Row],[STATE_CODE]],Table4[#All], 3, TRUE) * 1000000</f>
        <v>57571000000</v>
      </c>
      <c r="F591">
        <f>VLOOKUP(Table2[[#This Row],[STATE_CODE]],Table4[#All], 4, TRUE) * 1000000</f>
        <v>58226512364.650002</v>
      </c>
      <c r="G591">
        <f>Table2[[#This Row],[Percent of State total]]*Table2[[#This Row],[2009 State total]]</f>
        <v>295773085.25941074</v>
      </c>
      <c r="H591" s="73">
        <f>Table2[[#This Row],[2010 State Total]]*Table2[[#This Row],[Percent of State total]]</f>
        <v>299140803.63356131</v>
      </c>
    </row>
    <row r="592" spans="1:8">
      <c r="A592">
        <v>2008</v>
      </c>
      <c r="B592">
        <v>17</v>
      </c>
      <c r="C592">
        <v>107</v>
      </c>
      <c r="D592">
        <v>6.194529309617466E-3</v>
      </c>
      <c r="E592">
        <f>VLOOKUP(Table2[[#This Row],[STATE_CODE]],Table4[#All], 3, TRUE) * 1000000</f>
        <v>57571000000</v>
      </c>
      <c r="F592">
        <f>VLOOKUP(Table2[[#This Row],[STATE_CODE]],Table4[#All], 4, TRUE) * 1000000</f>
        <v>58226512364.650002</v>
      </c>
      <c r="G592">
        <f>Table2[[#This Row],[Percent of State total]]*Table2[[#This Row],[2009 State total]]</f>
        <v>356625246.88398713</v>
      </c>
      <c r="H592" s="73">
        <f>Table2[[#This Row],[2010 State Total]]*Table2[[#This Row],[Percent of State total]]</f>
        <v>360685837.43962824</v>
      </c>
    </row>
    <row r="593" spans="1:8">
      <c r="A593">
        <v>2008</v>
      </c>
      <c r="B593">
        <v>17</v>
      </c>
      <c r="C593">
        <v>109</v>
      </c>
      <c r="D593">
        <v>1.8605827723035219E-3</v>
      </c>
      <c r="E593">
        <f>VLOOKUP(Table2[[#This Row],[STATE_CODE]],Table4[#All], 3, TRUE) * 1000000</f>
        <v>57571000000</v>
      </c>
      <c r="F593">
        <f>VLOOKUP(Table2[[#This Row],[STATE_CODE]],Table4[#All], 4, TRUE) * 1000000</f>
        <v>58226512364.650002</v>
      </c>
      <c r="G593">
        <f>Table2[[#This Row],[Percent of State total]]*Table2[[#This Row],[2009 State total]]</f>
        <v>107115610.78428605</v>
      </c>
      <c r="H593" s="73">
        <f>Table2[[#This Row],[2010 State Total]]*Table2[[#This Row],[Percent of State total]]</f>
        <v>108335245.79698579</v>
      </c>
    </row>
    <row r="594" spans="1:8">
      <c r="A594">
        <v>2008</v>
      </c>
      <c r="B594">
        <v>17</v>
      </c>
      <c r="C594">
        <v>111</v>
      </c>
      <c r="D594">
        <v>1.925529499763326E-2</v>
      </c>
      <c r="E594">
        <f>VLOOKUP(Table2[[#This Row],[STATE_CODE]],Table4[#All], 3, TRUE) * 1000000</f>
        <v>57571000000</v>
      </c>
      <c r="F594">
        <f>VLOOKUP(Table2[[#This Row],[STATE_CODE]],Table4[#All], 4, TRUE) * 1000000</f>
        <v>58226512364.650002</v>
      </c>
      <c r="G594">
        <f>Table2[[#This Row],[Percent of State total]]*Table2[[#This Row],[2009 State total]]</f>
        <v>1108546588.3087444</v>
      </c>
      <c r="H594" s="73">
        <f>Table2[[#This Row],[2010 State Total]]*Table2[[#This Row],[Percent of State total]]</f>
        <v>1121168672.2646763</v>
      </c>
    </row>
    <row r="595" spans="1:8">
      <c r="A595">
        <v>2008</v>
      </c>
      <c r="B595">
        <v>17</v>
      </c>
      <c r="C595">
        <v>113</v>
      </c>
      <c r="D595">
        <v>1.7601432635629639E-2</v>
      </c>
      <c r="E595">
        <f>VLOOKUP(Table2[[#This Row],[STATE_CODE]],Table4[#All], 3, TRUE) * 1000000</f>
        <v>57571000000</v>
      </c>
      <c r="F595">
        <f>VLOOKUP(Table2[[#This Row],[STATE_CODE]],Table4[#All], 4, TRUE) * 1000000</f>
        <v>58226512364.650002</v>
      </c>
      <c r="G595">
        <f>Table2[[#This Row],[Percent of State total]]*Table2[[#This Row],[2009 State total]]</f>
        <v>1013332078.265834</v>
      </c>
      <c r="H595" s="73">
        <f>Table2[[#This Row],[2010 State Total]]*Table2[[#This Row],[Percent of State total]]</f>
        <v>1024870034.9940432</v>
      </c>
    </row>
    <row r="596" spans="1:8">
      <c r="A596">
        <v>2008</v>
      </c>
      <c r="B596">
        <v>17</v>
      </c>
      <c r="C596">
        <v>115</v>
      </c>
      <c r="D596">
        <v>8.4977668370356616E-3</v>
      </c>
      <c r="E596">
        <f>VLOOKUP(Table2[[#This Row],[STATE_CODE]],Table4[#All], 3, TRUE) * 1000000</f>
        <v>57571000000</v>
      </c>
      <c r="F596">
        <f>VLOOKUP(Table2[[#This Row],[STATE_CODE]],Table4[#All], 4, TRUE) * 1000000</f>
        <v>58226512364.650002</v>
      </c>
      <c r="G596">
        <f>Table2[[#This Row],[Percent of State total]]*Table2[[#This Row],[2009 State total]]</f>
        <v>489224934.57498008</v>
      </c>
      <c r="H596" s="73">
        <f>Table2[[#This Row],[2010 State Total]]*Table2[[#This Row],[Percent of State total]]</f>
        <v>494795325.80856967</v>
      </c>
    </row>
    <row r="597" spans="1:8">
      <c r="A597">
        <v>2008</v>
      </c>
      <c r="B597">
        <v>17</v>
      </c>
      <c r="C597">
        <v>117</v>
      </c>
      <c r="D597">
        <v>2.3988947639200084E-3</v>
      </c>
      <c r="E597">
        <f>VLOOKUP(Table2[[#This Row],[STATE_CODE]],Table4[#All], 3, TRUE) * 1000000</f>
        <v>57571000000</v>
      </c>
      <c r="F597">
        <f>VLOOKUP(Table2[[#This Row],[STATE_CODE]],Table4[#All], 4, TRUE) * 1000000</f>
        <v>58226512364.650002</v>
      </c>
      <c r="G597">
        <f>Table2[[#This Row],[Percent of State total]]*Table2[[#This Row],[2009 State total]]</f>
        <v>138106770.45363879</v>
      </c>
      <c r="H597" s="73">
        <f>Table2[[#This Row],[2010 State Total]]*Table2[[#This Row],[Percent of State total]]</f>
        <v>139679275.63288251</v>
      </c>
    </row>
    <row r="598" spans="1:8">
      <c r="A598">
        <v>2008</v>
      </c>
      <c r="B598">
        <v>17</v>
      </c>
      <c r="C598">
        <v>119</v>
      </c>
      <c r="D598">
        <v>3.0348658433804181E-2</v>
      </c>
      <c r="E598">
        <f>VLOOKUP(Table2[[#This Row],[STATE_CODE]],Table4[#All], 3, TRUE) * 1000000</f>
        <v>57571000000</v>
      </c>
      <c r="F598">
        <f>VLOOKUP(Table2[[#This Row],[STATE_CODE]],Table4[#All], 4, TRUE) * 1000000</f>
        <v>58226512364.650002</v>
      </c>
      <c r="G598">
        <f>Table2[[#This Row],[Percent of State total]]*Table2[[#This Row],[2009 State total]]</f>
        <v>1747202614.6925404</v>
      </c>
      <c r="H598" s="73">
        <f>Table2[[#This Row],[2010 State Total]]*Table2[[#This Row],[Percent of State total]]</f>
        <v>1767096535.5464387</v>
      </c>
    </row>
    <row r="599" spans="1:8">
      <c r="A599">
        <v>2008</v>
      </c>
      <c r="B599">
        <v>17</v>
      </c>
      <c r="C599">
        <v>121</v>
      </c>
      <c r="D599">
        <v>4.8619666054038318E-3</v>
      </c>
      <c r="E599">
        <f>VLOOKUP(Table2[[#This Row],[STATE_CODE]],Table4[#All], 3, TRUE) * 1000000</f>
        <v>57571000000</v>
      </c>
      <c r="F599">
        <f>VLOOKUP(Table2[[#This Row],[STATE_CODE]],Table4[#All], 4, TRUE) * 1000000</f>
        <v>58226512364.650002</v>
      </c>
      <c r="G599">
        <f>Table2[[#This Row],[Percent of State total]]*Table2[[#This Row],[2009 State total]]</f>
        <v>279908279.439704</v>
      </c>
      <c r="H599" s="73">
        <f>Table2[[#This Row],[2010 State Total]]*Table2[[#This Row],[Percent of State total]]</f>
        <v>283095358.66606158</v>
      </c>
    </row>
    <row r="600" spans="1:8">
      <c r="A600">
        <v>2008</v>
      </c>
      <c r="B600">
        <v>17</v>
      </c>
      <c r="C600">
        <v>123</v>
      </c>
      <c r="D600">
        <v>1.7138576161970212E-3</v>
      </c>
      <c r="E600">
        <f>VLOOKUP(Table2[[#This Row],[STATE_CODE]],Table4[#All], 3, TRUE) * 1000000</f>
        <v>57571000000</v>
      </c>
      <c r="F600">
        <f>VLOOKUP(Table2[[#This Row],[STATE_CODE]],Table4[#All], 4, TRUE) * 1000000</f>
        <v>58226512364.650002</v>
      </c>
      <c r="G600">
        <f>Table2[[#This Row],[Percent of State total]]*Table2[[#This Row],[2009 State total]]</f>
        <v>98668496.822078705</v>
      </c>
      <c r="H600" s="73">
        <f>Table2[[#This Row],[2010 State Total]]*Table2[[#This Row],[Percent of State total]]</f>
        <v>99791951.680745438</v>
      </c>
    </row>
    <row r="601" spans="1:8">
      <c r="A601">
        <v>2008</v>
      </c>
      <c r="B601">
        <v>17</v>
      </c>
      <c r="C601">
        <v>125</v>
      </c>
      <c r="D601">
        <v>3.6628904504938014E-4</v>
      </c>
      <c r="E601">
        <f>VLOOKUP(Table2[[#This Row],[STATE_CODE]],Table4[#All], 3, TRUE) * 1000000</f>
        <v>57571000000</v>
      </c>
      <c r="F601">
        <f>VLOOKUP(Table2[[#This Row],[STATE_CODE]],Table4[#All], 4, TRUE) * 1000000</f>
        <v>58226512364.650002</v>
      </c>
      <c r="G601">
        <f>Table2[[#This Row],[Percent of State total]]*Table2[[#This Row],[2009 State total]]</f>
        <v>21087626.612537865</v>
      </c>
      <c r="H601" s="73">
        <f>Table2[[#This Row],[2010 State Total]]*Table2[[#This Row],[Percent of State total]]</f>
        <v>21327733.610603575</v>
      </c>
    </row>
    <row r="602" spans="1:8">
      <c r="A602">
        <v>2008</v>
      </c>
      <c r="B602">
        <v>17</v>
      </c>
      <c r="C602">
        <v>127</v>
      </c>
      <c r="D602">
        <v>1.9787362875978527E-3</v>
      </c>
      <c r="E602">
        <f>VLOOKUP(Table2[[#This Row],[STATE_CODE]],Table4[#All], 3, TRUE) * 1000000</f>
        <v>57571000000</v>
      </c>
      <c r="F602">
        <f>VLOOKUP(Table2[[#This Row],[STATE_CODE]],Table4[#All], 4, TRUE) * 1000000</f>
        <v>58226512364.650002</v>
      </c>
      <c r="G602">
        <f>Table2[[#This Row],[Percent of State total]]*Table2[[#This Row],[2009 State total]]</f>
        <v>113917826.81329598</v>
      </c>
      <c r="H602" s="73">
        <f>Table2[[#This Row],[2010 State Total]]*Table2[[#This Row],[Percent of State total]]</f>
        <v>115214912.91619802</v>
      </c>
    </row>
    <row r="603" spans="1:8">
      <c r="A603">
        <v>2008</v>
      </c>
      <c r="B603">
        <v>17</v>
      </c>
      <c r="C603">
        <v>131</v>
      </c>
      <c r="D603">
        <v>4.6017889428836276E-4</v>
      </c>
      <c r="E603">
        <f>VLOOKUP(Table2[[#This Row],[STATE_CODE]],Table4[#All], 3, TRUE) * 1000000</f>
        <v>57571000000</v>
      </c>
      <c r="F603">
        <f>VLOOKUP(Table2[[#This Row],[STATE_CODE]],Table4[#All], 4, TRUE) * 1000000</f>
        <v>58226512364.650002</v>
      </c>
      <c r="G603">
        <f>Table2[[#This Row],[Percent of State total]]*Table2[[#This Row],[2009 State total]]</f>
        <v>26492959.123075332</v>
      </c>
      <c r="H603" s="73">
        <f>Table2[[#This Row],[2010 State Total]]*Table2[[#This Row],[Percent of State total]]</f>
        <v>26794612.078232322</v>
      </c>
    </row>
    <row r="604" spans="1:8">
      <c r="A604">
        <v>2008</v>
      </c>
      <c r="B604">
        <v>17</v>
      </c>
      <c r="C604">
        <v>133</v>
      </c>
      <c r="D604">
        <v>3.8309326551968659E-3</v>
      </c>
      <c r="E604">
        <f>VLOOKUP(Table2[[#This Row],[STATE_CODE]],Table4[#All], 3, TRUE) * 1000000</f>
        <v>57571000000</v>
      </c>
      <c r="F604">
        <f>VLOOKUP(Table2[[#This Row],[STATE_CODE]],Table4[#All], 4, TRUE) * 1000000</f>
        <v>58226512364.650002</v>
      </c>
      <c r="G604">
        <f>Table2[[#This Row],[Percent of State total]]*Table2[[#This Row],[2009 State total]]</f>
        <v>220550623.89233878</v>
      </c>
      <c r="H604" s="73">
        <f>Table2[[#This Row],[2010 State Total]]*Table2[[#This Row],[Percent of State total]]</f>
        <v>223061847.61596179</v>
      </c>
    </row>
    <row r="605" spans="1:8">
      <c r="A605">
        <v>2008</v>
      </c>
      <c r="B605">
        <v>17</v>
      </c>
      <c r="C605">
        <v>135</v>
      </c>
      <c r="D605">
        <v>5.1073710523857237E-3</v>
      </c>
      <c r="E605">
        <f>VLOOKUP(Table2[[#This Row],[STATE_CODE]],Table4[#All], 3, TRUE) * 1000000</f>
        <v>57571000000</v>
      </c>
      <c r="F605">
        <f>VLOOKUP(Table2[[#This Row],[STATE_CODE]],Table4[#All], 4, TRUE) * 1000000</f>
        <v>58226512364.650002</v>
      </c>
      <c r="G605">
        <f>Table2[[#This Row],[Percent of State total]]*Table2[[#This Row],[2009 State total]]</f>
        <v>294036458.85689849</v>
      </c>
      <c r="H605" s="73">
        <f>Table2[[#This Row],[2010 State Total]]*Table2[[#This Row],[Percent of State total]]</f>
        <v>297384403.73259282</v>
      </c>
    </row>
    <row r="606" spans="1:8">
      <c r="A606">
        <v>2008</v>
      </c>
      <c r="B606">
        <v>17</v>
      </c>
      <c r="C606">
        <v>137</v>
      </c>
      <c r="D606">
        <v>3.1513533616266843E-3</v>
      </c>
      <c r="E606">
        <f>VLOOKUP(Table2[[#This Row],[STATE_CODE]],Table4[#All], 3, TRUE) * 1000000</f>
        <v>57571000000</v>
      </c>
      <c r="F606">
        <f>VLOOKUP(Table2[[#This Row],[STATE_CODE]],Table4[#All], 4, TRUE) * 1000000</f>
        <v>58226512364.650002</v>
      </c>
      <c r="G606">
        <f>Table2[[#This Row],[Percent of State total]]*Table2[[#This Row],[2009 State total]]</f>
        <v>181426564.38220984</v>
      </c>
      <c r="H606" s="73">
        <f>Table2[[#This Row],[2010 State Total]]*Table2[[#This Row],[Percent of State total]]</f>
        <v>183492315.47613749</v>
      </c>
    </row>
    <row r="607" spans="1:8">
      <c r="A607">
        <v>2008</v>
      </c>
      <c r="B607">
        <v>17</v>
      </c>
      <c r="C607">
        <v>139</v>
      </c>
      <c r="D607">
        <v>1.1284353085202715E-3</v>
      </c>
      <c r="E607">
        <f>VLOOKUP(Table2[[#This Row],[STATE_CODE]],Table4[#All], 3, TRUE) * 1000000</f>
        <v>57571000000</v>
      </c>
      <c r="F607">
        <f>VLOOKUP(Table2[[#This Row],[STATE_CODE]],Table4[#All], 4, TRUE) * 1000000</f>
        <v>58226512364.650002</v>
      </c>
      <c r="G607">
        <f>Table2[[#This Row],[Percent of State total]]*Table2[[#This Row],[2009 State total]]</f>
        <v>64965149.146820553</v>
      </c>
      <c r="H607" s="73">
        <f>Table2[[#This Row],[2010 State Total]]*Table2[[#This Row],[Percent of State total]]</f>
        <v>65704852.444263227</v>
      </c>
    </row>
    <row r="608" spans="1:8">
      <c r="A608">
        <v>2008</v>
      </c>
      <c r="B608">
        <v>17</v>
      </c>
      <c r="C608">
        <v>141</v>
      </c>
      <c r="D608">
        <v>5.7726335575443103E-3</v>
      </c>
      <c r="E608">
        <f>VLOOKUP(Table2[[#This Row],[STATE_CODE]],Table4[#All], 3, TRUE) * 1000000</f>
        <v>57571000000</v>
      </c>
      <c r="F608">
        <f>VLOOKUP(Table2[[#This Row],[STATE_CODE]],Table4[#All], 4, TRUE) * 1000000</f>
        <v>58226512364.650002</v>
      </c>
      <c r="G608">
        <f>Table2[[#This Row],[Percent of State total]]*Table2[[#This Row],[2009 State total]]</f>
        <v>332336286.5413835</v>
      </c>
      <c r="H608" s="73">
        <f>Table2[[#This Row],[2010 State Total]]*Table2[[#This Row],[Percent of State total]]</f>
        <v>336120319.21494728</v>
      </c>
    </row>
    <row r="609" spans="1:8">
      <c r="A609">
        <v>2008</v>
      </c>
      <c r="B609">
        <v>17</v>
      </c>
      <c r="C609">
        <v>143</v>
      </c>
      <c r="D609">
        <v>1.4955213006552908E-2</v>
      </c>
      <c r="E609">
        <f>VLOOKUP(Table2[[#This Row],[STATE_CODE]],Table4[#All], 3, TRUE) * 1000000</f>
        <v>57571000000</v>
      </c>
      <c r="F609">
        <f>VLOOKUP(Table2[[#This Row],[STATE_CODE]],Table4[#All], 4, TRUE) * 1000000</f>
        <v>58226512364.650002</v>
      </c>
      <c r="G609">
        <f>Table2[[#This Row],[Percent of State total]]*Table2[[#This Row],[2009 State total]]</f>
        <v>860986568.00025749</v>
      </c>
      <c r="H609" s="73">
        <f>Table2[[#This Row],[2010 State Total]]*Table2[[#This Row],[Percent of State total]]</f>
        <v>870789895.04202735</v>
      </c>
    </row>
    <row r="610" spans="1:8">
      <c r="A610">
        <v>2008</v>
      </c>
      <c r="B610">
        <v>17</v>
      </c>
      <c r="C610">
        <v>145</v>
      </c>
      <c r="D610">
        <v>1.454982229365418E-3</v>
      </c>
      <c r="E610">
        <f>VLOOKUP(Table2[[#This Row],[STATE_CODE]],Table4[#All], 3, TRUE) * 1000000</f>
        <v>57571000000</v>
      </c>
      <c r="F610">
        <f>VLOOKUP(Table2[[#This Row],[STATE_CODE]],Table4[#All], 4, TRUE) * 1000000</f>
        <v>58226512364.650002</v>
      </c>
      <c r="G610">
        <f>Table2[[#This Row],[Percent of State total]]*Table2[[#This Row],[2009 State total]]</f>
        <v>83764781.926796481</v>
      </c>
      <c r="H610" s="73">
        <f>Table2[[#This Row],[2010 State Total]]*Table2[[#This Row],[Percent of State total]]</f>
        <v>84718540.768491536</v>
      </c>
    </row>
    <row r="611" spans="1:8">
      <c r="A611">
        <v>2008</v>
      </c>
      <c r="B611">
        <v>17</v>
      </c>
      <c r="C611">
        <v>147</v>
      </c>
      <c r="D611">
        <v>2.2885893859375555E-3</v>
      </c>
      <c r="E611">
        <f>VLOOKUP(Table2[[#This Row],[STATE_CODE]],Table4[#All], 3, TRUE) * 1000000</f>
        <v>57571000000</v>
      </c>
      <c r="F611">
        <f>VLOOKUP(Table2[[#This Row],[STATE_CODE]],Table4[#All], 4, TRUE) * 1000000</f>
        <v>58226512364.650002</v>
      </c>
      <c r="G611">
        <f>Table2[[#This Row],[Percent of State total]]*Table2[[#This Row],[2009 State total]]</f>
        <v>131756379.53781101</v>
      </c>
      <c r="H611" s="73">
        <f>Table2[[#This Row],[2010 State Total]]*Table2[[#This Row],[Percent of State total]]</f>
        <v>133256578.17789984</v>
      </c>
    </row>
    <row r="612" spans="1:8">
      <c r="A612">
        <v>2008</v>
      </c>
      <c r="B612">
        <v>17</v>
      </c>
      <c r="C612">
        <v>149</v>
      </c>
      <c r="D612">
        <v>2.4448183694508528E-3</v>
      </c>
      <c r="E612">
        <f>VLOOKUP(Table2[[#This Row],[STATE_CODE]],Table4[#All], 3, TRUE) * 1000000</f>
        <v>57571000000</v>
      </c>
      <c r="F612">
        <f>VLOOKUP(Table2[[#This Row],[STATE_CODE]],Table4[#All], 4, TRUE) * 1000000</f>
        <v>58226512364.650002</v>
      </c>
      <c r="G612">
        <f>Table2[[#This Row],[Percent of State total]]*Table2[[#This Row],[2009 State total]]</f>
        <v>140750638.34765506</v>
      </c>
      <c r="H612" s="73">
        <f>Table2[[#This Row],[2010 State Total]]*Table2[[#This Row],[Percent of State total]]</f>
        <v>142353247.01815355</v>
      </c>
    </row>
    <row r="613" spans="1:8">
      <c r="A613">
        <v>2008</v>
      </c>
      <c r="B613">
        <v>17</v>
      </c>
      <c r="C613">
        <v>153</v>
      </c>
      <c r="D613">
        <v>1.194709288028924E-3</v>
      </c>
      <c r="E613">
        <f>VLOOKUP(Table2[[#This Row],[STATE_CODE]],Table4[#All], 3, TRUE) * 1000000</f>
        <v>57571000000</v>
      </c>
      <c r="F613">
        <f>VLOOKUP(Table2[[#This Row],[STATE_CODE]],Table4[#All], 4, TRUE) * 1000000</f>
        <v>58226512364.650002</v>
      </c>
      <c r="G613">
        <f>Table2[[#This Row],[Percent of State total]]*Table2[[#This Row],[2009 State total]]</f>
        <v>68780608.421113178</v>
      </c>
      <c r="H613" s="73">
        <f>Table2[[#This Row],[2010 State Total]]*Table2[[#This Row],[Percent of State total]]</f>
        <v>69563755.131578341</v>
      </c>
    </row>
    <row r="614" spans="1:8">
      <c r="A614">
        <v>2008</v>
      </c>
      <c r="B614">
        <v>17</v>
      </c>
      <c r="C614">
        <v>155</v>
      </c>
      <c r="D614">
        <v>1.3853444453256467E-4</v>
      </c>
      <c r="E614">
        <f>VLOOKUP(Table2[[#This Row],[STATE_CODE]],Table4[#All], 3, TRUE) * 1000000</f>
        <v>57571000000</v>
      </c>
      <c r="F614">
        <f>VLOOKUP(Table2[[#This Row],[STATE_CODE]],Table4[#All], 4, TRUE) * 1000000</f>
        <v>58226512364.650002</v>
      </c>
      <c r="G614">
        <f>Table2[[#This Row],[Percent of State total]]*Table2[[#This Row],[2009 State total]]</f>
        <v>7975566.5061842808</v>
      </c>
      <c r="H614" s="73">
        <f>Table2[[#This Row],[2010 State Total]]*Table2[[#This Row],[Percent of State total]]</f>
        <v>8066377.5475052968</v>
      </c>
    </row>
    <row r="615" spans="1:8">
      <c r="A615">
        <v>2008</v>
      </c>
      <c r="B615">
        <v>17</v>
      </c>
      <c r="C615">
        <v>157</v>
      </c>
      <c r="D615">
        <v>1.7641923997294472E-3</v>
      </c>
      <c r="E615">
        <f>VLOOKUP(Table2[[#This Row],[STATE_CODE]],Table4[#All], 3, TRUE) * 1000000</f>
        <v>57571000000</v>
      </c>
      <c r="F615">
        <f>VLOOKUP(Table2[[#This Row],[STATE_CODE]],Table4[#All], 4, TRUE) * 1000000</f>
        <v>58226512364.650002</v>
      </c>
      <c r="G615">
        <f>Table2[[#This Row],[Percent of State total]]*Table2[[#This Row],[2009 State total]]</f>
        <v>101566320.644824</v>
      </c>
      <c r="H615" s="73">
        <f>Table2[[#This Row],[2010 State Total]]*Table2[[#This Row],[Percent of State total]]</f>
        <v>102722770.57646821</v>
      </c>
    </row>
    <row r="616" spans="1:8">
      <c r="A616">
        <v>2008</v>
      </c>
      <c r="B616">
        <v>17</v>
      </c>
      <c r="C616">
        <v>159</v>
      </c>
      <c r="D616">
        <v>8.1490752771563413E-4</v>
      </c>
      <c r="E616">
        <f>VLOOKUP(Table2[[#This Row],[STATE_CODE]],Table4[#All], 3, TRUE) * 1000000</f>
        <v>57571000000</v>
      </c>
      <c r="F616">
        <f>VLOOKUP(Table2[[#This Row],[STATE_CODE]],Table4[#All], 4, TRUE) * 1000000</f>
        <v>58226512364.650002</v>
      </c>
      <c r="G616">
        <f>Table2[[#This Row],[Percent of State total]]*Table2[[#This Row],[2009 State total]]</f>
        <v>46915041.27811677</v>
      </c>
      <c r="H616" s="73">
        <f>Table2[[#This Row],[2010 State Total]]*Table2[[#This Row],[Percent of State total]]</f>
        <v>47449223.238580734</v>
      </c>
    </row>
    <row r="617" spans="1:8">
      <c r="A617">
        <v>2008</v>
      </c>
      <c r="B617">
        <v>17</v>
      </c>
      <c r="C617">
        <v>161</v>
      </c>
      <c r="D617">
        <v>9.9411810486994164E-3</v>
      </c>
      <c r="E617">
        <f>VLOOKUP(Table2[[#This Row],[STATE_CODE]],Table4[#All], 3, TRUE) * 1000000</f>
        <v>57571000000</v>
      </c>
      <c r="F617">
        <f>VLOOKUP(Table2[[#This Row],[STATE_CODE]],Table4[#All], 4, TRUE) * 1000000</f>
        <v>58226512364.650002</v>
      </c>
      <c r="G617">
        <f>Table2[[#This Row],[Percent of State total]]*Table2[[#This Row],[2009 State total]]</f>
        <v>572323734.15467405</v>
      </c>
      <c r="H617" s="73">
        <f>Table2[[#This Row],[2010 State Total]]*Table2[[#This Row],[Percent of State total]]</f>
        <v>578840301.25132084</v>
      </c>
    </row>
    <row r="618" spans="1:8">
      <c r="A618">
        <v>2008</v>
      </c>
      <c r="B618">
        <v>17</v>
      </c>
      <c r="C618">
        <v>163</v>
      </c>
      <c r="D618">
        <v>2.4771533533509114E-2</v>
      </c>
      <c r="E618">
        <f>VLOOKUP(Table2[[#This Row],[STATE_CODE]],Table4[#All], 3, TRUE) * 1000000</f>
        <v>57571000000</v>
      </c>
      <c r="F618">
        <f>VLOOKUP(Table2[[#This Row],[STATE_CODE]],Table4[#All], 4, TRUE) * 1000000</f>
        <v>58226512364.650002</v>
      </c>
      <c r="G618">
        <f>Table2[[#This Row],[Percent of State total]]*Table2[[#This Row],[2009 State total]]</f>
        <v>1426121957.0576532</v>
      </c>
      <c r="H618" s="73">
        <f>Table2[[#This Row],[2010 State Total]]*Table2[[#This Row],[Percent of State total]]</f>
        <v>1442360003.5802104</v>
      </c>
    </row>
    <row r="619" spans="1:8">
      <c r="A619">
        <v>2008</v>
      </c>
      <c r="B619">
        <v>17</v>
      </c>
      <c r="C619">
        <v>165</v>
      </c>
      <c r="D619">
        <v>1.7526714817323119E-3</v>
      </c>
      <c r="E619">
        <f>VLOOKUP(Table2[[#This Row],[STATE_CODE]],Table4[#All], 3, TRUE) * 1000000</f>
        <v>57571000000</v>
      </c>
      <c r="F619">
        <f>VLOOKUP(Table2[[#This Row],[STATE_CODE]],Table4[#All], 4, TRUE) * 1000000</f>
        <v>58226512364.650002</v>
      </c>
      <c r="G619">
        <f>Table2[[#This Row],[Percent of State total]]*Table2[[#This Row],[2009 State total]]</f>
        <v>100903049.87481093</v>
      </c>
      <c r="H619" s="73">
        <f>Table2[[#This Row],[2010 State Total]]*Table2[[#This Row],[Percent of State total]]</f>
        <v>102051947.7022559</v>
      </c>
    </row>
    <row r="620" spans="1:8">
      <c r="A620">
        <v>2008</v>
      </c>
      <c r="B620">
        <v>17</v>
      </c>
      <c r="C620">
        <v>167</v>
      </c>
      <c r="D620">
        <v>1.936996153681133E-2</v>
      </c>
      <c r="E620">
        <f>VLOOKUP(Table2[[#This Row],[STATE_CODE]],Table4[#All], 3, TRUE) * 1000000</f>
        <v>57571000000</v>
      </c>
      <c r="F620">
        <f>VLOOKUP(Table2[[#This Row],[STATE_CODE]],Table4[#All], 4, TRUE) * 1000000</f>
        <v>58226512364.650002</v>
      </c>
      <c r="G620">
        <f>Table2[[#This Row],[Percent of State total]]*Table2[[#This Row],[2009 State total]]</f>
        <v>1115148055.6357651</v>
      </c>
      <c r="H620" s="73">
        <f>Table2[[#This Row],[2010 State Total]]*Table2[[#This Row],[Percent of State total]]</f>
        <v>1127845304.9259398</v>
      </c>
    </row>
    <row r="621" spans="1:8">
      <c r="A621">
        <v>2008</v>
      </c>
      <c r="B621">
        <v>17</v>
      </c>
      <c r="C621">
        <v>169</v>
      </c>
      <c r="D621">
        <v>7.2454395838634448E-4</v>
      </c>
      <c r="E621">
        <f>VLOOKUP(Table2[[#This Row],[STATE_CODE]],Table4[#All], 3, TRUE) * 1000000</f>
        <v>57571000000</v>
      </c>
      <c r="F621">
        <f>VLOOKUP(Table2[[#This Row],[STATE_CODE]],Table4[#All], 4, TRUE) * 1000000</f>
        <v>58226512364.650002</v>
      </c>
      <c r="G621">
        <f>Table2[[#This Row],[Percent of State total]]*Table2[[#This Row],[2009 State total]]</f>
        <v>41712720.228260241</v>
      </c>
      <c r="H621" s="73">
        <f>Table2[[#This Row],[2010 State Total]]*Table2[[#This Row],[Percent of State total]]</f>
        <v>42187667.751714945</v>
      </c>
    </row>
    <row r="622" spans="1:8">
      <c r="A622">
        <v>2008</v>
      </c>
      <c r="B622">
        <v>17</v>
      </c>
      <c r="C622">
        <v>171</v>
      </c>
      <c r="D622">
        <v>7.3421805812205255E-4</v>
      </c>
      <c r="E622">
        <f>VLOOKUP(Table2[[#This Row],[STATE_CODE]],Table4[#All], 3, TRUE) * 1000000</f>
        <v>57571000000</v>
      </c>
      <c r="F622">
        <f>VLOOKUP(Table2[[#This Row],[STATE_CODE]],Table4[#All], 4, TRUE) * 1000000</f>
        <v>58226512364.650002</v>
      </c>
      <c r="G622">
        <f>Table2[[#This Row],[Percent of State total]]*Table2[[#This Row],[2009 State total]]</f>
        <v>42269667.824144684</v>
      </c>
      <c r="H622" s="73">
        <f>Table2[[#This Row],[2010 State Total]]*Table2[[#This Row],[Percent of State total]]</f>
        <v>42750956.839593008</v>
      </c>
    </row>
    <row r="623" spans="1:8">
      <c r="A623">
        <v>2008</v>
      </c>
      <c r="B623">
        <v>17</v>
      </c>
      <c r="C623">
        <v>173</v>
      </c>
      <c r="D623">
        <v>1.4757671600034376E-3</v>
      </c>
      <c r="E623">
        <f>VLOOKUP(Table2[[#This Row],[STATE_CODE]],Table4[#All], 3, TRUE) * 1000000</f>
        <v>57571000000</v>
      </c>
      <c r="F623">
        <f>VLOOKUP(Table2[[#This Row],[STATE_CODE]],Table4[#All], 4, TRUE) * 1000000</f>
        <v>58226512364.650002</v>
      </c>
      <c r="G623">
        <f>Table2[[#This Row],[Percent of State total]]*Table2[[#This Row],[2009 State total]]</f>
        <v>84961391.168557912</v>
      </c>
      <c r="H623" s="73">
        <f>Table2[[#This Row],[2010 State Total]]*Table2[[#This Row],[Percent of State total]]</f>
        <v>85928774.789284572</v>
      </c>
    </row>
    <row r="624" spans="1:8">
      <c r="A624">
        <v>2008</v>
      </c>
      <c r="B624">
        <v>17</v>
      </c>
      <c r="C624">
        <v>177</v>
      </c>
      <c r="D624">
        <v>3.0727707466250277E-3</v>
      </c>
      <c r="E624">
        <f>VLOOKUP(Table2[[#This Row],[STATE_CODE]],Table4[#All], 3, TRUE) * 1000000</f>
        <v>57571000000</v>
      </c>
      <c r="F624">
        <f>VLOOKUP(Table2[[#This Row],[STATE_CODE]],Table4[#All], 4, TRUE) * 1000000</f>
        <v>58226512364.650002</v>
      </c>
      <c r="G624">
        <f>Table2[[#This Row],[Percent of State total]]*Table2[[#This Row],[2009 State total]]</f>
        <v>176902484.65394947</v>
      </c>
      <c r="H624" s="73">
        <f>Table2[[#This Row],[2010 State Total]]*Table2[[#This Row],[Percent of State total]]</f>
        <v>178916723.87209699</v>
      </c>
    </row>
    <row r="625" spans="1:8">
      <c r="A625">
        <v>2008</v>
      </c>
      <c r="B625">
        <v>17</v>
      </c>
      <c r="C625">
        <v>179</v>
      </c>
      <c r="D625">
        <v>1.1098041434902877E-2</v>
      </c>
      <c r="E625">
        <f>VLOOKUP(Table2[[#This Row],[STATE_CODE]],Table4[#All], 3, TRUE) * 1000000</f>
        <v>57571000000</v>
      </c>
      <c r="F625">
        <f>VLOOKUP(Table2[[#This Row],[STATE_CODE]],Table4[#All], 4, TRUE) * 1000000</f>
        <v>58226512364.650002</v>
      </c>
      <c r="G625">
        <f>Table2[[#This Row],[Percent of State total]]*Table2[[#This Row],[2009 State total]]</f>
        <v>638925343.44879353</v>
      </c>
      <c r="H625" s="73">
        <f>Table2[[#This Row],[2010 State Total]]*Table2[[#This Row],[Percent of State total]]</f>
        <v>646200246.83277047</v>
      </c>
    </row>
    <row r="626" spans="1:8">
      <c r="A626">
        <v>2008</v>
      </c>
      <c r="B626">
        <v>17</v>
      </c>
      <c r="C626">
        <v>181</v>
      </c>
      <c r="D626">
        <v>2.7795893464072473E-3</v>
      </c>
      <c r="E626">
        <f>VLOOKUP(Table2[[#This Row],[STATE_CODE]],Table4[#All], 3, TRUE) * 1000000</f>
        <v>57571000000</v>
      </c>
      <c r="F626">
        <f>VLOOKUP(Table2[[#This Row],[STATE_CODE]],Table4[#All], 4, TRUE) * 1000000</f>
        <v>58226512364.650002</v>
      </c>
      <c r="G626">
        <f>Table2[[#This Row],[Percent of State total]]*Table2[[#This Row],[2009 State total]]</f>
        <v>160023738.26201165</v>
      </c>
      <c r="H626" s="73">
        <f>Table2[[#This Row],[2010 State Total]]*Table2[[#This Row],[Percent of State total]]</f>
        <v>161845793.44723099</v>
      </c>
    </row>
    <row r="627" spans="1:8">
      <c r="A627">
        <v>2008</v>
      </c>
      <c r="B627">
        <v>17</v>
      </c>
      <c r="C627">
        <v>183</v>
      </c>
      <c r="D627">
        <v>6.3497746926727263E-3</v>
      </c>
      <c r="E627">
        <f>VLOOKUP(Table2[[#This Row],[STATE_CODE]],Table4[#All], 3, TRUE) * 1000000</f>
        <v>57571000000</v>
      </c>
      <c r="F627">
        <f>VLOOKUP(Table2[[#This Row],[STATE_CODE]],Table4[#All], 4, TRUE) * 1000000</f>
        <v>58226512364.650002</v>
      </c>
      <c r="G627">
        <f>Table2[[#This Row],[Percent of State total]]*Table2[[#This Row],[2009 State total]]</f>
        <v>365562878.83186156</v>
      </c>
      <c r="H627" s="73">
        <f>Table2[[#This Row],[2010 State Total]]*Table2[[#This Row],[Percent of State total]]</f>
        <v>369725234.65565014</v>
      </c>
    </row>
    <row r="628" spans="1:8">
      <c r="A628">
        <v>2008</v>
      </c>
      <c r="B628">
        <v>17</v>
      </c>
      <c r="C628">
        <v>185</v>
      </c>
      <c r="D628">
        <v>6.0519980221789287E-4</v>
      </c>
      <c r="E628">
        <f>VLOOKUP(Table2[[#This Row],[STATE_CODE]],Table4[#All], 3, TRUE) * 1000000</f>
        <v>57571000000</v>
      </c>
      <c r="F628">
        <f>VLOOKUP(Table2[[#This Row],[STATE_CODE]],Table4[#All], 4, TRUE) * 1000000</f>
        <v>58226512364.650002</v>
      </c>
      <c r="G628">
        <f>Table2[[#This Row],[Percent of State total]]*Table2[[#This Row],[2009 State total]]</f>
        <v>34841957.813486308</v>
      </c>
      <c r="H628" s="73">
        <f>Table2[[#This Row],[2010 State Total]]*Table2[[#This Row],[Percent of State total]]</f>
        <v>35238673.766923875</v>
      </c>
    </row>
    <row r="629" spans="1:8">
      <c r="A629">
        <v>2008</v>
      </c>
      <c r="B629">
        <v>17</v>
      </c>
      <c r="C629">
        <v>187</v>
      </c>
      <c r="D629">
        <v>1.7082633410474401E-3</v>
      </c>
      <c r="E629">
        <f>VLOOKUP(Table2[[#This Row],[STATE_CODE]],Table4[#All], 3, TRUE) * 1000000</f>
        <v>57571000000</v>
      </c>
      <c r="F629">
        <f>VLOOKUP(Table2[[#This Row],[STATE_CODE]],Table4[#All], 4, TRUE) * 1000000</f>
        <v>58226512364.650002</v>
      </c>
      <c r="G629">
        <f>Table2[[#This Row],[Percent of State total]]*Table2[[#This Row],[2009 State total]]</f>
        <v>98346428.807442173</v>
      </c>
      <c r="H629" s="73">
        <f>Table2[[#This Row],[2010 State Total]]*Table2[[#This Row],[Percent of State total]]</f>
        <v>99466216.549577087</v>
      </c>
    </row>
    <row r="630" spans="1:8">
      <c r="A630">
        <v>2008</v>
      </c>
      <c r="B630">
        <v>17</v>
      </c>
      <c r="C630">
        <v>189</v>
      </c>
      <c r="D630">
        <v>4.5359904723840929E-3</v>
      </c>
      <c r="E630">
        <f>VLOOKUP(Table2[[#This Row],[STATE_CODE]],Table4[#All], 3, TRUE) * 1000000</f>
        <v>57571000000</v>
      </c>
      <c r="F630">
        <f>VLOOKUP(Table2[[#This Row],[STATE_CODE]],Table4[#All], 4, TRUE) * 1000000</f>
        <v>58226512364.650002</v>
      </c>
      <c r="G630">
        <f>Table2[[#This Row],[Percent of State total]]*Table2[[#This Row],[2009 State total]]</f>
        <v>261141507.48562461</v>
      </c>
      <c r="H630" s="73">
        <f>Table2[[#This Row],[2010 State Total]]*Table2[[#This Row],[Percent of State total]]</f>
        <v>264114905.32620698</v>
      </c>
    </row>
    <row r="631" spans="1:8">
      <c r="A631">
        <v>2008</v>
      </c>
      <c r="B631">
        <v>17</v>
      </c>
      <c r="C631">
        <v>191</v>
      </c>
      <c r="D631">
        <v>2.1863559857762563E-3</v>
      </c>
      <c r="E631">
        <f>VLOOKUP(Table2[[#This Row],[STATE_CODE]],Table4[#All], 3, TRUE) * 1000000</f>
        <v>57571000000</v>
      </c>
      <c r="F631">
        <f>VLOOKUP(Table2[[#This Row],[STATE_CODE]],Table4[#All], 4, TRUE) * 1000000</f>
        <v>58226512364.650002</v>
      </c>
      <c r="G631">
        <f>Table2[[#This Row],[Percent of State total]]*Table2[[#This Row],[2009 State total]]</f>
        <v>125870700.45712484</v>
      </c>
      <c r="H631" s="73">
        <f>Table2[[#This Row],[2010 State Total]]*Table2[[#This Row],[Percent of State total]]</f>
        <v>127303883.83932772</v>
      </c>
    </row>
    <row r="632" spans="1:8">
      <c r="A632">
        <v>2008</v>
      </c>
      <c r="B632">
        <v>17</v>
      </c>
      <c r="C632">
        <v>193</v>
      </c>
      <c r="D632">
        <v>2.0232924501356365E-3</v>
      </c>
      <c r="E632">
        <f>VLOOKUP(Table2[[#This Row],[STATE_CODE]],Table4[#All], 3, TRUE) * 1000000</f>
        <v>57571000000</v>
      </c>
      <c r="F632">
        <f>VLOOKUP(Table2[[#This Row],[STATE_CODE]],Table4[#All], 4, TRUE) * 1000000</f>
        <v>58226512364.650002</v>
      </c>
      <c r="G632">
        <f>Table2[[#This Row],[Percent of State total]]*Table2[[#This Row],[2009 State total]]</f>
        <v>116482969.64675874</v>
      </c>
      <c r="H632" s="73">
        <f>Table2[[#This Row],[2010 State Total]]*Table2[[#This Row],[Percent of State total]]</f>
        <v>117809262.86512564</v>
      </c>
    </row>
    <row r="633" spans="1:8">
      <c r="A633">
        <v>2008</v>
      </c>
      <c r="B633">
        <v>17</v>
      </c>
      <c r="C633">
        <v>195</v>
      </c>
      <c r="D633">
        <v>4.3320954731301837E-3</v>
      </c>
      <c r="E633">
        <f>VLOOKUP(Table2[[#This Row],[STATE_CODE]],Table4[#All], 3, TRUE) * 1000000</f>
        <v>57571000000</v>
      </c>
      <c r="F633">
        <f>VLOOKUP(Table2[[#This Row],[STATE_CODE]],Table4[#All], 4, TRUE) * 1000000</f>
        <v>58226512364.650002</v>
      </c>
      <c r="G633">
        <f>Table2[[#This Row],[Percent of State total]]*Table2[[#This Row],[2009 State total]]</f>
        <v>249403068.48357782</v>
      </c>
      <c r="H633" s="73">
        <f>Table2[[#This Row],[2010 State Total]]*Table2[[#This Row],[Percent of State total]]</f>
        <v>252242810.63105893</v>
      </c>
    </row>
    <row r="634" spans="1:8">
      <c r="A634">
        <v>2008</v>
      </c>
      <c r="B634">
        <v>17</v>
      </c>
      <c r="C634">
        <v>197</v>
      </c>
      <c r="D634">
        <v>6.2561636583318328E-2</v>
      </c>
      <c r="E634">
        <f>VLOOKUP(Table2[[#This Row],[STATE_CODE]],Table4[#All], 3, TRUE) * 1000000</f>
        <v>57571000000</v>
      </c>
      <c r="F634">
        <f>VLOOKUP(Table2[[#This Row],[STATE_CODE]],Table4[#All], 4, TRUE) * 1000000</f>
        <v>58226512364.650002</v>
      </c>
      <c r="G634">
        <f>Table2[[#This Row],[Percent of State total]]*Table2[[#This Row],[2009 State total]]</f>
        <v>3601735979.7382193</v>
      </c>
      <c r="H634" s="73">
        <f>Table2[[#This Row],[2010 State Total]]*Table2[[#This Row],[Percent of State total]]</f>
        <v>3642745906.0713243</v>
      </c>
    </row>
    <row r="635" spans="1:8">
      <c r="A635">
        <v>2008</v>
      </c>
      <c r="B635">
        <v>17</v>
      </c>
      <c r="C635">
        <v>199</v>
      </c>
      <c r="D635">
        <v>7.4563061894751832E-3</v>
      </c>
      <c r="E635">
        <f>VLOOKUP(Table2[[#This Row],[STATE_CODE]],Table4[#All], 3, TRUE) * 1000000</f>
        <v>57571000000</v>
      </c>
      <c r="F635">
        <f>VLOOKUP(Table2[[#This Row],[STATE_CODE]],Table4[#All], 4, TRUE) * 1000000</f>
        <v>58226512364.650002</v>
      </c>
      <c r="G635">
        <f>Table2[[#This Row],[Percent of State total]]*Table2[[#This Row],[2009 State total]]</f>
        <v>429267003.63427579</v>
      </c>
      <c r="H635" s="73">
        <f>Table2[[#This Row],[2010 State Total]]*Table2[[#This Row],[Percent of State total]]</f>
        <v>434154704.53609312</v>
      </c>
    </row>
    <row r="636" spans="1:8">
      <c r="A636">
        <v>2008</v>
      </c>
      <c r="B636">
        <v>17</v>
      </c>
      <c r="C636">
        <v>201</v>
      </c>
      <c r="D636">
        <v>2.2619898657272926E-2</v>
      </c>
      <c r="E636">
        <f>VLOOKUP(Table2[[#This Row],[STATE_CODE]],Table4[#All], 3, TRUE) * 1000000</f>
        <v>57571000000</v>
      </c>
      <c r="F636">
        <f>VLOOKUP(Table2[[#This Row],[STATE_CODE]],Table4[#All], 4, TRUE) * 1000000</f>
        <v>58226512364.650002</v>
      </c>
      <c r="G636">
        <f>Table2[[#This Row],[Percent of State total]]*Table2[[#This Row],[2009 State total]]</f>
        <v>1302250185.5978596</v>
      </c>
      <c r="H636" s="73">
        <f>Table2[[#This Row],[2010 State Total]]*Table2[[#This Row],[Percent of State total]]</f>
        <v>1317077808.8548319</v>
      </c>
    </row>
    <row r="637" spans="1:8">
      <c r="A637">
        <v>2008</v>
      </c>
      <c r="B637">
        <v>17</v>
      </c>
      <c r="C637">
        <v>203</v>
      </c>
      <c r="D637">
        <v>3.9522353271410288E-3</v>
      </c>
      <c r="E637">
        <f>VLOOKUP(Table2[[#This Row],[STATE_CODE]],Table4[#All], 3, TRUE) * 1000000</f>
        <v>57571000000</v>
      </c>
      <c r="F637">
        <f>VLOOKUP(Table2[[#This Row],[STATE_CODE]],Table4[#All], 4, TRUE) * 1000000</f>
        <v>58226512364.650002</v>
      </c>
      <c r="G637">
        <f>Table2[[#This Row],[Percent of State total]]*Table2[[#This Row],[2009 State total]]</f>
        <v>227534140.01883617</v>
      </c>
      <c r="H637" s="73">
        <f>Table2[[#This Row],[2010 State Total]]*Table2[[#This Row],[Percent of State total]]</f>
        <v>230124879.14378366</v>
      </c>
    </row>
    <row r="638" spans="1:8">
      <c r="A638">
        <v>2008</v>
      </c>
      <c r="B638">
        <v>18</v>
      </c>
      <c r="C638">
        <v>1</v>
      </c>
      <c r="D638">
        <v>3.6003838367095306E-3</v>
      </c>
      <c r="E638">
        <f>VLOOKUP(Table2[[#This Row],[STATE_CODE]],Table4[#All], 3, TRUE) * 1000000</f>
        <v>33310000000</v>
      </c>
      <c r="F638">
        <f>VLOOKUP(Table2[[#This Row],[STATE_CODE]],Table4[#All], 4, TRUE) * 1000000</f>
        <v>32899860850.550003</v>
      </c>
      <c r="G638">
        <f>Table2[[#This Row],[Percent of State total]]*Table2[[#This Row],[2009 State total]]</f>
        <v>119928785.60079446</v>
      </c>
      <c r="H638" s="73">
        <f>Table2[[#This Row],[2010 State Total]]*Table2[[#This Row],[Percent of State total]]</f>
        <v>118452127.2363129</v>
      </c>
    </row>
    <row r="639" spans="1:8">
      <c r="A639">
        <v>2008</v>
      </c>
      <c r="B639">
        <v>18</v>
      </c>
      <c r="C639">
        <v>3</v>
      </c>
      <c r="D639">
        <v>4.4299163150531104E-2</v>
      </c>
      <c r="E639">
        <f>VLOOKUP(Table2[[#This Row],[STATE_CODE]],Table4[#All], 3, TRUE) * 1000000</f>
        <v>33310000000</v>
      </c>
      <c r="F639">
        <f>VLOOKUP(Table2[[#This Row],[STATE_CODE]],Table4[#All], 4, TRUE) * 1000000</f>
        <v>32899860850.550003</v>
      </c>
      <c r="G639">
        <f>Table2[[#This Row],[Percent of State total]]*Table2[[#This Row],[2009 State total]]</f>
        <v>1475605124.5441911</v>
      </c>
      <c r="H639" s="73">
        <f>Table2[[#This Row],[2010 State Total]]*Table2[[#This Row],[Percent of State total]]</f>
        <v>1457436303.4482856</v>
      </c>
    </row>
    <row r="640" spans="1:8">
      <c r="A640">
        <v>2008</v>
      </c>
      <c r="B640">
        <v>18</v>
      </c>
      <c r="C640">
        <v>5</v>
      </c>
      <c r="D640">
        <v>1.5063359695415621E-2</v>
      </c>
      <c r="E640">
        <f>VLOOKUP(Table2[[#This Row],[STATE_CODE]],Table4[#All], 3, TRUE) * 1000000</f>
        <v>33310000000</v>
      </c>
      <c r="F640">
        <f>VLOOKUP(Table2[[#This Row],[STATE_CODE]],Table4[#All], 4, TRUE) * 1000000</f>
        <v>32899860850.550003</v>
      </c>
      <c r="G640">
        <f>Table2[[#This Row],[Percent of State total]]*Table2[[#This Row],[2009 State total]]</f>
        <v>501760511.45429432</v>
      </c>
      <c r="H640" s="73">
        <f>Table2[[#This Row],[2010 State Total]]*Table2[[#This Row],[Percent of State total]]</f>
        <v>495582437.92095721</v>
      </c>
    </row>
    <row r="641" spans="1:8">
      <c r="A641">
        <v>2008</v>
      </c>
      <c r="B641">
        <v>18</v>
      </c>
      <c r="C641">
        <v>7</v>
      </c>
      <c r="D641">
        <v>9.3030304839154939E-4</v>
      </c>
      <c r="E641">
        <f>VLOOKUP(Table2[[#This Row],[STATE_CODE]],Table4[#All], 3, TRUE) * 1000000</f>
        <v>33310000000</v>
      </c>
      <c r="F641">
        <f>VLOOKUP(Table2[[#This Row],[STATE_CODE]],Table4[#All], 4, TRUE) * 1000000</f>
        <v>32899860850.550003</v>
      </c>
      <c r="G641">
        <f>Table2[[#This Row],[Percent of State total]]*Table2[[#This Row],[2009 State total]]</f>
        <v>30988394.54192251</v>
      </c>
      <c r="H641" s="73">
        <f>Table2[[#This Row],[2010 State Total]]*Table2[[#This Row],[Percent of State total]]</f>
        <v>30606840.84092446</v>
      </c>
    </row>
    <row r="642" spans="1:8">
      <c r="A642">
        <v>2008</v>
      </c>
      <c r="B642">
        <v>18</v>
      </c>
      <c r="C642">
        <v>9</v>
      </c>
      <c r="D642">
        <v>5.7161470344247313E-4</v>
      </c>
      <c r="E642">
        <f>VLOOKUP(Table2[[#This Row],[STATE_CODE]],Table4[#All], 3, TRUE) * 1000000</f>
        <v>33310000000</v>
      </c>
      <c r="F642">
        <f>VLOOKUP(Table2[[#This Row],[STATE_CODE]],Table4[#All], 4, TRUE) * 1000000</f>
        <v>32899860850.550003</v>
      </c>
      <c r="G642">
        <f>Table2[[#This Row],[Percent of State total]]*Table2[[#This Row],[2009 State total]]</f>
        <v>19040485.771668781</v>
      </c>
      <c r="H642" s="73">
        <f>Table2[[#This Row],[2010 State Total]]*Table2[[#This Row],[Percent of State total]]</f>
        <v>18806044.20338577</v>
      </c>
    </row>
    <row r="643" spans="1:8">
      <c r="A643">
        <v>2008</v>
      </c>
      <c r="B643">
        <v>18</v>
      </c>
      <c r="C643">
        <v>11</v>
      </c>
      <c r="D643">
        <v>1.7305449499147946E-2</v>
      </c>
      <c r="E643">
        <f>VLOOKUP(Table2[[#This Row],[STATE_CODE]],Table4[#All], 3, TRUE) * 1000000</f>
        <v>33310000000</v>
      </c>
      <c r="F643">
        <f>VLOOKUP(Table2[[#This Row],[STATE_CODE]],Table4[#All], 4, TRUE) * 1000000</f>
        <v>32899860850.550003</v>
      </c>
      <c r="G643">
        <f>Table2[[#This Row],[Percent of State total]]*Table2[[#This Row],[2009 State total]]</f>
        <v>576444522.81661808</v>
      </c>
      <c r="H643" s="73">
        <f>Table2[[#This Row],[2010 State Total]]*Table2[[#This Row],[Percent of State total]]</f>
        <v>569346880.47818768</v>
      </c>
    </row>
    <row r="644" spans="1:8">
      <c r="A644">
        <v>2008</v>
      </c>
      <c r="B644">
        <v>18</v>
      </c>
      <c r="C644">
        <v>13</v>
      </c>
      <c r="D644">
        <v>1.6343057200893663E-3</v>
      </c>
      <c r="E644">
        <f>VLOOKUP(Table2[[#This Row],[STATE_CODE]],Table4[#All], 3, TRUE) * 1000000</f>
        <v>33310000000</v>
      </c>
      <c r="F644">
        <f>VLOOKUP(Table2[[#This Row],[STATE_CODE]],Table4[#All], 4, TRUE) * 1000000</f>
        <v>32899860850.550003</v>
      </c>
      <c r="G644">
        <f>Table2[[#This Row],[Percent of State total]]*Table2[[#This Row],[2009 State total]]</f>
        <v>54438723.536176793</v>
      </c>
      <c r="H644" s="73">
        <f>Table2[[#This Row],[2010 State Total]]*Table2[[#This Row],[Percent of State total]]</f>
        <v>53768430.778198078</v>
      </c>
    </row>
    <row r="645" spans="1:8">
      <c r="A645">
        <v>2008</v>
      </c>
      <c r="B645">
        <v>18</v>
      </c>
      <c r="C645">
        <v>15</v>
      </c>
      <c r="D645">
        <v>9.5515000319908953E-4</v>
      </c>
      <c r="E645">
        <f>VLOOKUP(Table2[[#This Row],[STATE_CODE]],Table4[#All], 3, TRUE) * 1000000</f>
        <v>33310000000</v>
      </c>
      <c r="F645">
        <f>VLOOKUP(Table2[[#This Row],[STATE_CODE]],Table4[#All], 4, TRUE) * 1000000</f>
        <v>32899860850.550003</v>
      </c>
      <c r="G645">
        <f>Table2[[#This Row],[Percent of State total]]*Table2[[#This Row],[2009 State total]]</f>
        <v>31816046.606561672</v>
      </c>
      <c r="H645" s="73">
        <f>Table2[[#This Row],[2010 State Total]]*Table2[[#This Row],[Percent of State total]]</f>
        <v>31424302.196652435</v>
      </c>
    </row>
    <row r="646" spans="1:8">
      <c r="A646">
        <v>2008</v>
      </c>
      <c r="B646">
        <v>18</v>
      </c>
      <c r="C646">
        <v>17</v>
      </c>
      <c r="D646">
        <v>2.3602831158323996E-3</v>
      </c>
      <c r="E646">
        <f>VLOOKUP(Table2[[#This Row],[STATE_CODE]],Table4[#All], 3, TRUE) * 1000000</f>
        <v>33310000000</v>
      </c>
      <c r="F646">
        <f>VLOOKUP(Table2[[#This Row],[STATE_CODE]],Table4[#All], 4, TRUE) * 1000000</f>
        <v>32899860850.550003</v>
      </c>
      <c r="G646">
        <f>Table2[[#This Row],[Percent of State total]]*Table2[[#This Row],[2009 State total]]</f>
        <v>78621030.588377222</v>
      </c>
      <c r="H646" s="73">
        <f>Table2[[#This Row],[2010 State Total]]*Table2[[#This Row],[Percent of State total]]</f>
        <v>77652986.078788534</v>
      </c>
    </row>
    <row r="647" spans="1:8">
      <c r="A647">
        <v>2008</v>
      </c>
      <c r="B647">
        <v>18</v>
      </c>
      <c r="C647">
        <v>19</v>
      </c>
      <c r="D647">
        <v>2.0128830806347822E-2</v>
      </c>
      <c r="E647">
        <f>VLOOKUP(Table2[[#This Row],[STATE_CODE]],Table4[#All], 3, TRUE) * 1000000</f>
        <v>33310000000</v>
      </c>
      <c r="F647">
        <f>VLOOKUP(Table2[[#This Row],[STATE_CODE]],Table4[#All], 4, TRUE) * 1000000</f>
        <v>32899860850.550003</v>
      </c>
      <c r="G647">
        <f>Table2[[#This Row],[Percent of State total]]*Table2[[#This Row],[2009 State total]]</f>
        <v>670491354.159446</v>
      </c>
      <c r="H647" s="73">
        <f>Table2[[#This Row],[2010 State Total]]*Table2[[#This Row],[Percent of State total]]</f>
        <v>662235732.61310756</v>
      </c>
    </row>
    <row r="648" spans="1:8">
      <c r="A648">
        <v>2008</v>
      </c>
      <c r="B648">
        <v>18</v>
      </c>
      <c r="C648">
        <v>21</v>
      </c>
      <c r="D648">
        <v>5.8682470470372483E-3</v>
      </c>
      <c r="E648">
        <f>VLOOKUP(Table2[[#This Row],[STATE_CODE]],Table4[#All], 3, TRUE) * 1000000</f>
        <v>33310000000</v>
      </c>
      <c r="F648">
        <f>VLOOKUP(Table2[[#This Row],[STATE_CODE]],Table4[#All], 4, TRUE) * 1000000</f>
        <v>32899860850.550003</v>
      </c>
      <c r="G648">
        <f>Table2[[#This Row],[Percent of State total]]*Table2[[#This Row],[2009 State total]]</f>
        <v>195471309.13681075</v>
      </c>
      <c r="H648" s="73">
        <f>Table2[[#This Row],[2010 State Total]]*Table2[[#This Row],[Percent of State total]]</f>
        <v>193064511.28417644</v>
      </c>
    </row>
    <row r="649" spans="1:8">
      <c r="A649">
        <v>2008</v>
      </c>
      <c r="B649">
        <v>18</v>
      </c>
      <c r="C649">
        <v>23</v>
      </c>
      <c r="D649">
        <v>6.7352412834689518E-3</v>
      </c>
      <c r="E649">
        <f>VLOOKUP(Table2[[#This Row],[STATE_CODE]],Table4[#All], 3, TRUE) * 1000000</f>
        <v>33310000000</v>
      </c>
      <c r="F649">
        <f>VLOOKUP(Table2[[#This Row],[STATE_CODE]],Table4[#All], 4, TRUE) * 1000000</f>
        <v>32899860850.550003</v>
      </c>
      <c r="G649">
        <f>Table2[[#This Row],[Percent of State total]]*Table2[[#This Row],[2009 State total]]</f>
        <v>224350887.15235078</v>
      </c>
      <c r="H649" s="73">
        <f>Table2[[#This Row],[2010 State Total]]*Table2[[#This Row],[Percent of State total]]</f>
        <v>221588501.02100831</v>
      </c>
    </row>
    <row r="650" spans="1:8">
      <c r="A650">
        <v>2008</v>
      </c>
      <c r="B650">
        <v>18</v>
      </c>
      <c r="C650">
        <v>25</v>
      </c>
      <c r="D650">
        <v>3.2424006358276291E-3</v>
      </c>
      <c r="E650">
        <f>VLOOKUP(Table2[[#This Row],[STATE_CODE]],Table4[#All], 3, TRUE) * 1000000</f>
        <v>33310000000</v>
      </c>
      <c r="F650">
        <f>VLOOKUP(Table2[[#This Row],[STATE_CODE]],Table4[#All], 4, TRUE) * 1000000</f>
        <v>32899860850.550003</v>
      </c>
      <c r="G650">
        <f>Table2[[#This Row],[Percent of State total]]*Table2[[#This Row],[2009 State total]]</f>
        <v>108004365.17941833</v>
      </c>
      <c r="H650" s="73">
        <f>Table2[[#This Row],[2010 State Total]]*Table2[[#This Row],[Percent of State total]]</f>
        <v>106674529.74046385</v>
      </c>
    </row>
    <row r="651" spans="1:8">
      <c r="A651">
        <v>2008</v>
      </c>
      <c r="B651">
        <v>18</v>
      </c>
      <c r="C651">
        <v>27</v>
      </c>
      <c r="D651">
        <v>2.6780493228167794E-3</v>
      </c>
      <c r="E651">
        <f>VLOOKUP(Table2[[#This Row],[STATE_CODE]],Table4[#All], 3, TRUE) * 1000000</f>
        <v>33310000000</v>
      </c>
      <c r="F651">
        <f>VLOOKUP(Table2[[#This Row],[STATE_CODE]],Table4[#All], 4, TRUE) * 1000000</f>
        <v>32899860850.550003</v>
      </c>
      <c r="G651">
        <f>Table2[[#This Row],[Percent of State total]]*Table2[[#This Row],[2009 State total]]</f>
        <v>89205822.94302693</v>
      </c>
      <c r="H651" s="73">
        <f>Table2[[#This Row],[2010 State Total]]*Table2[[#This Row],[Percent of State total]]</f>
        <v>88107450.071581706</v>
      </c>
    </row>
    <row r="652" spans="1:8">
      <c r="A652">
        <v>2008</v>
      </c>
      <c r="B652">
        <v>18</v>
      </c>
      <c r="C652">
        <v>29</v>
      </c>
      <c r="D652">
        <v>9.1762197188635704E-3</v>
      </c>
      <c r="E652">
        <f>VLOOKUP(Table2[[#This Row],[STATE_CODE]],Table4[#All], 3, TRUE) * 1000000</f>
        <v>33310000000</v>
      </c>
      <c r="F652">
        <f>VLOOKUP(Table2[[#This Row],[STATE_CODE]],Table4[#All], 4, TRUE) * 1000000</f>
        <v>32899860850.550003</v>
      </c>
      <c r="G652">
        <f>Table2[[#This Row],[Percent of State total]]*Table2[[#This Row],[2009 State total]]</f>
        <v>305659878.83534551</v>
      </c>
      <c r="H652" s="73">
        <f>Table2[[#This Row],[2010 State Total]]*Table2[[#This Row],[Percent of State total]]</f>
        <v>301896351.88468456</v>
      </c>
    </row>
    <row r="653" spans="1:8">
      <c r="A653">
        <v>2008</v>
      </c>
      <c r="B653">
        <v>18</v>
      </c>
      <c r="C653">
        <v>31</v>
      </c>
      <c r="D653">
        <v>7.5319826107515062E-3</v>
      </c>
      <c r="E653">
        <f>VLOOKUP(Table2[[#This Row],[STATE_CODE]],Table4[#All], 3, TRUE) * 1000000</f>
        <v>33310000000</v>
      </c>
      <c r="F653">
        <f>VLOOKUP(Table2[[#This Row],[STATE_CODE]],Table4[#All], 4, TRUE) * 1000000</f>
        <v>32899860850.550003</v>
      </c>
      <c r="G653">
        <f>Table2[[#This Row],[Percent of State total]]*Table2[[#This Row],[2009 State total]]</f>
        <v>250890340.76413268</v>
      </c>
      <c r="H653" s="73">
        <f>Table2[[#This Row],[2010 State Total]]*Table2[[#This Row],[Percent of State total]]</f>
        <v>247801179.82248688</v>
      </c>
    </row>
    <row r="654" spans="1:8">
      <c r="A654">
        <v>2008</v>
      </c>
      <c r="B654">
        <v>18</v>
      </c>
      <c r="C654">
        <v>33</v>
      </c>
      <c r="D654">
        <v>8.8233001963261195E-3</v>
      </c>
      <c r="E654">
        <f>VLOOKUP(Table2[[#This Row],[STATE_CODE]],Table4[#All], 3, TRUE) * 1000000</f>
        <v>33310000000</v>
      </c>
      <c r="F654">
        <f>VLOOKUP(Table2[[#This Row],[STATE_CODE]],Table4[#All], 4, TRUE) * 1000000</f>
        <v>32899860850.550003</v>
      </c>
      <c r="G654">
        <f>Table2[[#This Row],[Percent of State total]]*Table2[[#This Row],[2009 State total]]</f>
        <v>293904129.53962302</v>
      </c>
      <c r="H654" s="73">
        <f>Table2[[#This Row],[2010 State Total]]*Table2[[#This Row],[Percent of State total]]</f>
        <v>290285348.70175987</v>
      </c>
    </row>
    <row r="655" spans="1:8">
      <c r="A655">
        <v>2008</v>
      </c>
      <c r="B655">
        <v>18</v>
      </c>
      <c r="C655">
        <v>35</v>
      </c>
      <c r="D655">
        <v>1.7985187685660049E-2</v>
      </c>
      <c r="E655">
        <f>VLOOKUP(Table2[[#This Row],[STATE_CODE]],Table4[#All], 3, TRUE) * 1000000</f>
        <v>33310000000</v>
      </c>
      <c r="F655">
        <f>VLOOKUP(Table2[[#This Row],[STATE_CODE]],Table4[#All], 4, TRUE) * 1000000</f>
        <v>32899860850.550003</v>
      </c>
      <c r="G655">
        <f>Table2[[#This Row],[Percent of State total]]*Table2[[#This Row],[2009 State total]]</f>
        <v>599086601.80933619</v>
      </c>
      <c r="H655" s="73">
        <f>Table2[[#This Row],[2010 State Total]]*Table2[[#This Row],[Percent of State total]]</f>
        <v>591710172.22924101</v>
      </c>
    </row>
    <row r="656" spans="1:8">
      <c r="A656">
        <v>2008</v>
      </c>
      <c r="B656">
        <v>18</v>
      </c>
      <c r="C656">
        <v>37</v>
      </c>
      <c r="D656">
        <v>3.7289933495634818E-3</v>
      </c>
      <c r="E656">
        <f>VLOOKUP(Table2[[#This Row],[STATE_CODE]],Table4[#All], 3, TRUE) * 1000000</f>
        <v>33310000000</v>
      </c>
      <c r="F656">
        <f>VLOOKUP(Table2[[#This Row],[STATE_CODE]],Table4[#All], 4, TRUE) * 1000000</f>
        <v>32899860850.550003</v>
      </c>
      <c r="G656">
        <f>Table2[[#This Row],[Percent of State total]]*Table2[[#This Row],[2009 State total]]</f>
        <v>124212768.47395958</v>
      </c>
      <c r="H656" s="73">
        <f>Table2[[#This Row],[2010 State Total]]*Table2[[#This Row],[Percent of State total]]</f>
        <v>122683362.31326492</v>
      </c>
    </row>
    <row r="657" spans="1:8">
      <c r="A657">
        <v>2008</v>
      </c>
      <c r="B657">
        <v>18</v>
      </c>
      <c r="C657">
        <v>39</v>
      </c>
      <c r="D657">
        <v>2.3564539499343815E-2</v>
      </c>
      <c r="E657">
        <f>VLOOKUP(Table2[[#This Row],[STATE_CODE]],Table4[#All], 3, TRUE) * 1000000</f>
        <v>33310000000</v>
      </c>
      <c r="F657">
        <f>VLOOKUP(Table2[[#This Row],[STATE_CODE]],Table4[#All], 4, TRUE) * 1000000</f>
        <v>32899860850.550003</v>
      </c>
      <c r="G657">
        <f>Table2[[#This Row],[Percent of State total]]*Table2[[#This Row],[2009 State total]]</f>
        <v>784934810.7231425</v>
      </c>
      <c r="H657" s="73">
        <f>Table2[[#This Row],[2010 State Total]]*Table2[[#This Row],[Percent of State total]]</f>
        <v>775270070.5357008</v>
      </c>
    </row>
    <row r="658" spans="1:8">
      <c r="A658">
        <v>2008</v>
      </c>
      <c r="B658">
        <v>18</v>
      </c>
      <c r="C658">
        <v>41</v>
      </c>
      <c r="D658">
        <v>1.9102300793079447E-3</v>
      </c>
      <c r="E658">
        <f>VLOOKUP(Table2[[#This Row],[STATE_CODE]],Table4[#All], 3, TRUE) * 1000000</f>
        <v>33310000000</v>
      </c>
      <c r="F658">
        <f>VLOOKUP(Table2[[#This Row],[STATE_CODE]],Table4[#All], 4, TRUE) * 1000000</f>
        <v>32899860850.550003</v>
      </c>
      <c r="G658">
        <f>Table2[[#This Row],[Percent of State total]]*Table2[[#This Row],[2009 State total]]</f>
        <v>63629763.941747636</v>
      </c>
      <c r="H658" s="73">
        <f>Table2[[#This Row],[2010 State Total]]*Table2[[#This Row],[Percent of State total]]</f>
        <v>62846303.801766478</v>
      </c>
    </row>
    <row r="659" spans="1:8">
      <c r="A659">
        <v>2008</v>
      </c>
      <c r="B659">
        <v>18</v>
      </c>
      <c r="C659">
        <v>43</v>
      </c>
      <c r="D659">
        <v>1.2846978701191026E-2</v>
      </c>
      <c r="E659">
        <f>VLOOKUP(Table2[[#This Row],[STATE_CODE]],Table4[#All], 3, TRUE) * 1000000</f>
        <v>33310000000</v>
      </c>
      <c r="F659">
        <f>VLOOKUP(Table2[[#This Row],[STATE_CODE]],Table4[#All], 4, TRUE) * 1000000</f>
        <v>32899860850.550003</v>
      </c>
      <c r="G659">
        <f>Table2[[#This Row],[Percent of State total]]*Table2[[#This Row],[2009 State total]]</f>
        <v>427932860.53667307</v>
      </c>
      <c r="H659" s="73">
        <f>Table2[[#This Row],[2010 State Total]]*Table2[[#This Row],[Percent of State total]]</f>
        <v>422663811.61916435</v>
      </c>
    </row>
    <row r="660" spans="1:8">
      <c r="A660">
        <v>2008</v>
      </c>
      <c r="B660">
        <v>18</v>
      </c>
      <c r="C660">
        <v>45</v>
      </c>
      <c r="D660">
        <v>2.9621202424232897E-3</v>
      </c>
      <c r="E660">
        <f>VLOOKUP(Table2[[#This Row],[STATE_CODE]],Table4[#All], 3, TRUE) * 1000000</f>
        <v>33310000000</v>
      </c>
      <c r="F660">
        <f>VLOOKUP(Table2[[#This Row],[STATE_CODE]],Table4[#All], 4, TRUE) * 1000000</f>
        <v>32899860850.550003</v>
      </c>
      <c r="G660">
        <f>Table2[[#This Row],[Percent of State total]]*Table2[[#This Row],[2009 State total]]</f>
        <v>98668225.275119781</v>
      </c>
      <c r="H660" s="73">
        <f>Table2[[#This Row],[2010 State Total]]*Table2[[#This Row],[Percent of State total]]</f>
        <v>97453343.798323676</v>
      </c>
    </row>
    <row r="661" spans="1:8">
      <c r="A661">
        <v>2008</v>
      </c>
      <c r="B661">
        <v>18</v>
      </c>
      <c r="C661">
        <v>47</v>
      </c>
      <c r="D661">
        <v>2.334398564807248E-3</v>
      </c>
      <c r="E661">
        <f>VLOOKUP(Table2[[#This Row],[STATE_CODE]],Table4[#All], 3, TRUE) * 1000000</f>
        <v>33310000000</v>
      </c>
      <c r="F661">
        <f>VLOOKUP(Table2[[#This Row],[STATE_CODE]],Table4[#All], 4, TRUE) * 1000000</f>
        <v>32899860850.550003</v>
      </c>
      <c r="G661">
        <f>Table2[[#This Row],[Percent of State total]]*Table2[[#This Row],[2009 State total]]</f>
        <v>77758816.19372943</v>
      </c>
      <c r="H661" s="73">
        <f>Table2[[#This Row],[2010 State Total]]*Table2[[#This Row],[Percent of State total]]</f>
        <v>76801387.951882094</v>
      </c>
    </row>
    <row r="662" spans="1:8">
      <c r="A662">
        <v>2008</v>
      </c>
      <c r="B662">
        <v>18</v>
      </c>
      <c r="C662">
        <v>49</v>
      </c>
      <c r="D662">
        <v>2.1447646699428425E-3</v>
      </c>
      <c r="E662">
        <f>VLOOKUP(Table2[[#This Row],[STATE_CODE]],Table4[#All], 3, TRUE) * 1000000</f>
        <v>33310000000</v>
      </c>
      <c r="F662">
        <f>VLOOKUP(Table2[[#This Row],[STATE_CODE]],Table4[#All], 4, TRUE) * 1000000</f>
        <v>32899860850.550003</v>
      </c>
      <c r="G662">
        <f>Table2[[#This Row],[Percent of State total]]*Table2[[#This Row],[2009 State total]]</f>
        <v>71442111.155796081</v>
      </c>
      <c r="H662" s="73">
        <f>Table2[[#This Row],[2010 State Total]]*Table2[[#This Row],[Percent of State total]]</f>
        <v>70562459.198295325</v>
      </c>
    </row>
    <row r="663" spans="1:8">
      <c r="A663">
        <v>2008</v>
      </c>
      <c r="B663">
        <v>18</v>
      </c>
      <c r="C663">
        <v>51</v>
      </c>
      <c r="D663">
        <v>7.4995752650993657E-3</v>
      </c>
      <c r="E663">
        <f>VLOOKUP(Table2[[#This Row],[STATE_CODE]],Table4[#All], 3, TRUE) * 1000000</f>
        <v>33310000000</v>
      </c>
      <c r="F663">
        <f>VLOOKUP(Table2[[#This Row],[STATE_CODE]],Table4[#All], 4, TRUE) * 1000000</f>
        <v>32899860850.550003</v>
      </c>
      <c r="G663">
        <f>Table2[[#This Row],[Percent of State total]]*Table2[[#This Row],[2009 State total]]</f>
        <v>249810852.08045986</v>
      </c>
      <c r="H663" s="73">
        <f>Table2[[#This Row],[2010 State Total]]*Table2[[#This Row],[Percent of State total]]</f>
        <v>246734982.65999579</v>
      </c>
    </row>
    <row r="664" spans="1:8">
      <c r="A664">
        <v>2008</v>
      </c>
      <c r="B664">
        <v>18</v>
      </c>
      <c r="C664">
        <v>53</v>
      </c>
      <c r="D664">
        <v>1.0971963925086724E-2</v>
      </c>
      <c r="E664">
        <f>VLOOKUP(Table2[[#This Row],[STATE_CODE]],Table4[#All], 3, TRUE) * 1000000</f>
        <v>33310000000</v>
      </c>
      <c r="F664">
        <f>VLOOKUP(Table2[[#This Row],[STATE_CODE]],Table4[#All], 4, TRUE) * 1000000</f>
        <v>32899860850.550003</v>
      </c>
      <c r="G664">
        <f>Table2[[#This Row],[Percent of State total]]*Table2[[#This Row],[2009 State total]]</f>
        <v>365476118.34463876</v>
      </c>
      <c r="H664" s="73">
        <f>Table2[[#This Row],[2010 State Total]]*Table2[[#This Row],[Percent of State total]]</f>
        <v>360976086.39260763</v>
      </c>
    </row>
    <row r="665" spans="1:8">
      <c r="A665">
        <v>2008</v>
      </c>
      <c r="B665">
        <v>18</v>
      </c>
      <c r="C665">
        <v>55</v>
      </c>
      <c r="D665">
        <v>1.8884558926723579E-3</v>
      </c>
      <c r="E665">
        <f>VLOOKUP(Table2[[#This Row],[STATE_CODE]],Table4[#All], 3, TRUE) * 1000000</f>
        <v>33310000000</v>
      </c>
      <c r="F665">
        <f>VLOOKUP(Table2[[#This Row],[STATE_CODE]],Table4[#All], 4, TRUE) * 1000000</f>
        <v>32899860850.550003</v>
      </c>
      <c r="G665">
        <f>Table2[[#This Row],[Percent of State total]]*Table2[[#This Row],[2009 State total]]</f>
        <v>62904465.784916244</v>
      </c>
      <c r="H665" s="73">
        <f>Table2[[#This Row],[2010 State Total]]*Table2[[#This Row],[Percent of State total]]</f>
        <v>62129936.091321766</v>
      </c>
    </row>
    <row r="666" spans="1:8">
      <c r="A666">
        <v>2008</v>
      </c>
      <c r="B666">
        <v>18</v>
      </c>
      <c r="C666">
        <v>57</v>
      </c>
      <c r="D666">
        <v>2.9959904019618244E-2</v>
      </c>
      <c r="E666">
        <f>VLOOKUP(Table2[[#This Row],[STATE_CODE]],Table4[#All], 3, TRUE) * 1000000</f>
        <v>33310000000</v>
      </c>
      <c r="F666">
        <f>VLOOKUP(Table2[[#This Row],[STATE_CODE]],Table4[#All], 4, TRUE) * 1000000</f>
        <v>32899860850.550003</v>
      </c>
      <c r="G666">
        <f>Table2[[#This Row],[Percent of State total]]*Table2[[#This Row],[2009 State total]]</f>
        <v>997964402.89348364</v>
      </c>
      <c r="H666" s="73">
        <f>Table2[[#This Row],[2010 State Total]]*Table2[[#This Row],[Percent of State total]]</f>
        <v>985676673.3412739</v>
      </c>
    </row>
    <row r="667" spans="1:8">
      <c r="A667">
        <v>2008</v>
      </c>
      <c r="B667">
        <v>18</v>
      </c>
      <c r="C667">
        <v>59</v>
      </c>
      <c r="D667">
        <v>1.2967349540705966E-2</v>
      </c>
      <c r="E667">
        <f>VLOOKUP(Table2[[#This Row],[STATE_CODE]],Table4[#All], 3, TRUE) * 1000000</f>
        <v>33310000000</v>
      </c>
      <c r="F667">
        <f>VLOOKUP(Table2[[#This Row],[STATE_CODE]],Table4[#All], 4, TRUE) * 1000000</f>
        <v>32899860850.550003</v>
      </c>
      <c r="G667">
        <f>Table2[[#This Row],[Percent of State total]]*Table2[[#This Row],[2009 State total]]</f>
        <v>431942413.20091569</v>
      </c>
      <c r="H667" s="73">
        <f>Table2[[#This Row],[2010 State Total]]*Table2[[#This Row],[Percent of State total]]</f>
        <v>426623995.48966974</v>
      </c>
    </row>
    <row r="668" spans="1:8">
      <c r="A668">
        <v>2008</v>
      </c>
      <c r="B668">
        <v>18</v>
      </c>
      <c r="C668">
        <v>61</v>
      </c>
      <c r="D668">
        <v>4.5168322960647969E-3</v>
      </c>
      <c r="E668">
        <f>VLOOKUP(Table2[[#This Row],[STATE_CODE]],Table4[#All], 3, TRUE) * 1000000</f>
        <v>33310000000</v>
      </c>
      <c r="F668">
        <f>VLOOKUP(Table2[[#This Row],[STATE_CODE]],Table4[#All], 4, TRUE) * 1000000</f>
        <v>32899860850.550003</v>
      </c>
      <c r="G668">
        <f>Table2[[#This Row],[Percent of State total]]*Table2[[#This Row],[2009 State total]]</f>
        <v>150455683.78191838</v>
      </c>
      <c r="H668" s="73">
        <f>Table2[[#This Row],[2010 State Total]]*Table2[[#This Row],[Percent of State total]]</f>
        <v>148603154.02580211</v>
      </c>
    </row>
    <row r="669" spans="1:8">
      <c r="A669">
        <v>2008</v>
      </c>
      <c r="B669">
        <v>18</v>
      </c>
      <c r="C669">
        <v>63</v>
      </c>
      <c r="D669">
        <v>1.6932877308683997E-2</v>
      </c>
      <c r="E669">
        <f>VLOOKUP(Table2[[#This Row],[STATE_CODE]],Table4[#All], 3, TRUE) * 1000000</f>
        <v>33310000000</v>
      </c>
      <c r="F669">
        <f>VLOOKUP(Table2[[#This Row],[STATE_CODE]],Table4[#All], 4, TRUE) * 1000000</f>
        <v>32899860850.550003</v>
      </c>
      <c r="G669">
        <f>Table2[[#This Row],[Percent of State total]]*Table2[[#This Row],[2009 State total]]</f>
        <v>564034143.152264</v>
      </c>
      <c r="H669" s="73">
        <f>Table2[[#This Row],[2010 State Total]]*Table2[[#This Row],[Percent of State total]]</f>
        <v>557089307.25513911</v>
      </c>
    </row>
    <row r="670" spans="1:8">
      <c r="A670">
        <v>2008</v>
      </c>
      <c r="B670">
        <v>18</v>
      </c>
      <c r="C670">
        <v>65</v>
      </c>
      <c r="D670">
        <v>1.0305347995717043E-2</v>
      </c>
      <c r="E670">
        <f>VLOOKUP(Table2[[#This Row],[STATE_CODE]],Table4[#All], 3, TRUE) * 1000000</f>
        <v>33310000000</v>
      </c>
      <c r="F670">
        <f>VLOOKUP(Table2[[#This Row],[STATE_CODE]],Table4[#All], 4, TRUE) * 1000000</f>
        <v>32899860850.550003</v>
      </c>
      <c r="G670">
        <f>Table2[[#This Row],[Percent of State total]]*Table2[[#This Row],[2009 State total]]</f>
        <v>343271141.73733473</v>
      </c>
      <c r="H670" s="73">
        <f>Table2[[#This Row],[2010 State Total]]*Table2[[#This Row],[Percent of State total]]</f>
        <v>339044515.07558507</v>
      </c>
    </row>
    <row r="671" spans="1:8">
      <c r="A671">
        <v>2008</v>
      </c>
      <c r="B671">
        <v>18</v>
      </c>
      <c r="C671">
        <v>67</v>
      </c>
      <c r="D671">
        <v>5.8874854800478353E-3</v>
      </c>
      <c r="E671">
        <f>VLOOKUP(Table2[[#This Row],[STATE_CODE]],Table4[#All], 3, TRUE) * 1000000</f>
        <v>33310000000</v>
      </c>
      <c r="F671">
        <f>VLOOKUP(Table2[[#This Row],[STATE_CODE]],Table4[#All], 4, TRUE) * 1000000</f>
        <v>32899860850.550003</v>
      </c>
      <c r="G671">
        <f>Table2[[#This Row],[Percent of State total]]*Table2[[#This Row],[2009 State total]]</f>
        <v>196112141.34039339</v>
      </c>
      <c r="H671" s="73">
        <f>Table2[[#This Row],[2010 State Total]]*Table2[[#This Row],[Percent of State total]]</f>
        <v>193697453.05320737</v>
      </c>
    </row>
    <row r="672" spans="1:8">
      <c r="A672">
        <v>2008</v>
      </c>
      <c r="B672">
        <v>18</v>
      </c>
      <c r="C672">
        <v>69</v>
      </c>
      <c r="D672">
        <v>9.4034421961043477E-3</v>
      </c>
      <c r="E672">
        <f>VLOOKUP(Table2[[#This Row],[STATE_CODE]],Table4[#All], 3, TRUE) * 1000000</f>
        <v>33310000000</v>
      </c>
      <c r="F672">
        <f>VLOOKUP(Table2[[#This Row],[STATE_CODE]],Table4[#All], 4, TRUE) * 1000000</f>
        <v>32899860850.550003</v>
      </c>
      <c r="G672">
        <f>Table2[[#This Row],[Percent of State total]]*Table2[[#This Row],[2009 State total]]</f>
        <v>313228659.55223584</v>
      </c>
      <c r="H672" s="73">
        <f>Table2[[#This Row],[2010 State Total]]*Table2[[#This Row],[Percent of State total]]</f>
        <v>309371939.76802337</v>
      </c>
    </row>
    <row r="673" spans="1:8">
      <c r="A673">
        <v>2008</v>
      </c>
      <c r="B673">
        <v>18</v>
      </c>
      <c r="C673">
        <v>71</v>
      </c>
      <c r="D673">
        <v>1.1448507041100798E-2</v>
      </c>
      <c r="E673">
        <f>VLOOKUP(Table2[[#This Row],[STATE_CODE]],Table4[#All], 3, TRUE) * 1000000</f>
        <v>33310000000</v>
      </c>
      <c r="F673">
        <f>VLOOKUP(Table2[[#This Row],[STATE_CODE]],Table4[#All], 4, TRUE) * 1000000</f>
        <v>32899860850.550003</v>
      </c>
      <c r="G673">
        <f>Table2[[#This Row],[Percent of State total]]*Table2[[#This Row],[2009 State total]]</f>
        <v>381349769.53906757</v>
      </c>
      <c r="H673" s="73">
        <f>Table2[[#This Row],[2010 State Total]]*Table2[[#This Row],[Percent of State total]]</f>
        <v>376654288.59875822</v>
      </c>
    </row>
    <row r="674" spans="1:8">
      <c r="A674">
        <v>2008</v>
      </c>
      <c r="B674">
        <v>18</v>
      </c>
      <c r="C674">
        <v>73</v>
      </c>
      <c r="D674">
        <v>1.1639490974687052E-2</v>
      </c>
      <c r="E674">
        <f>VLOOKUP(Table2[[#This Row],[STATE_CODE]],Table4[#All], 3, TRUE) * 1000000</f>
        <v>33310000000</v>
      </c>
      <c r="F674">
        <f>VLOOKUP(Table2[[#This Row],[STATE_CODE]],Table4[#All], 4, TRUE) * 1000000</f>
        <v>32899860850.550003</v>
      </c>
      <c r="G674">
        <f>Table2[[#This Row],[Percent of State total]]*Table2[[#This Row],[2009 State total]]</f>
        <v>387711444.3668257</v>
      </c>
      <c r="H674" s="73">
        <f>Table2[[#This Row],[2010 State Total]]*Table2[[#This Row],[Percent of State total]]</f>
        <v>382937633.43843663</v>
      </c>
    </row>
    <row r="675" spans="1:8">
      <c r="A675">
        <v>2008</v>
      </c>
      <c r="B675">
        <v>18</v>
      </c>
      <c r="C675">
        <v>75</v>
      </c>
      <c r="D675">
        <v>1.3558341877643115E-3</v>
      </c>
      <c r="E675">
        <f>VLOOKUP(Table2[[#This Row],[STATE_CODE]],Table4[#All], 3, TRUE) * 1000000</f>
        <v>33310000000</v>
      </c>
      <c r="F675">
        <f>VLOOKUP(Table2[[#This Row],[STATE_CODE]],Table4[#All], 4, TRUE) * 1000000</f>
        <v>32899860850.550003</v>
      </c>
      <c r="G675">
        <f>Table2[[#This Row],[Percent of State total]]*Table2[[#This Row],[2009 State total]]</f>
        <v>45162836.794429213</v>
      </c>
      <c r="H675" s="73">
        <f>Table2[[#This Row],[2010 State Total]]*Table2[[#This Row],[Percent of State total]]</f>
        <v>44606756.113864332</v>
      </c>
    </row>
    <row r="676" spans="1:8">
      <c r="A676">
        <v>2008</v>
      </c>
      <c r="B676">
        <v>18</v>
      </c>
      <c r="C676">
        <v>77</v>
      </c>
      <c r="D676">
        <v>3.6304952247737656E-3</v>
      </c>
      <c r="E676">
        <f>VLOOKUP(Table2[[#This Row],[STATE_CODE]],Table4[#All], 3, TRUE) * 1000000</f>
        <v>33310000000</v>
      </c>
      <c r="F676">
        <f>VLOOKUP(Table2[[#This Row],[STATE_CODE]],Table4[#All], 4, TRUE) * 1000000</f>
        <v>32899860850.550003</v>
      </c>
      <c r="G676">
        <f>Table2[[#This Row],[Percent of State total]]*Table2[[#This Row],[2009 State total]]</f>
        <v>120931795.93721414</v>
      </c>
      <c r="H676" s="73">
        <f>Table2[[#This Row],[2010 State Total]]*Table2[[#This Row],[Percent of State total]]</f>
        <v>119442787.71364315</v>
      </c>
    </row>
    <row r="677" spans="1:8">
      <c r="A677">
        <v>2008</v>
      </c>
      <c r="B677">
        <v>18</v>
      </c>
      <c r="C677">
        <v>79</v>
      </c>
      <c r="D677">
        <v>3.3521297249727534E-3</v>
      </c>
      <c r="E677">
        <f>VLOOKUP(Table2[[#This Row],[STATE_CODE]],Table4[#All], 3, TRUE) * 1000000</f>
        <v>33310000000</v>
      </c>
      <c r="F677">
        <f>VLOOKUP(Table2[[#This Row],[STATE_CODE]],Table4[#All], 4, TRUE) * 1000000</f>
        <v>32899860850.550003</v>
      </c>
      <c r="G677">
        <f>Table2[[#This Row],[Percent of State total]]*Table2[[#This Row],[2009 State total]]</f>
        <v>111659441.13884242</v>
      </c>
      <c r="H677" s="73">
        <f>Table2[[#This Row],[2010 State Total]]*Table2[[#This Row],[Percent of State total]]</f>
        <v>110284601.50459604</v>
      </c>
    </row>
    <row r="678" spans="1:8">
      <c r="A678">
        <v>2008</v>
      </c>
      <c r="B678">
        <v>18</v>
      </c>
      <c r="C678">
        <v>81</v>
      </c>
      <c r="D678">
        <v>1.8008373356694359E-2</v>
      </c>
      <c r="E678">
        <f>VLOOKUP(Table2[[#This Row],[STATE_CODE]],Table4[#All], 3, TRUE) * 1000000</f>
        <v>33310000000</v>
      </c>
      <c r="F678">
        <f>VLOOKUP(Table2[[#This Row],[STATE_CODE]],Table4[#All], 4, TRUE) * 1000000</f>
        <v>32899860850.550003</v>
      </c>
      <c r="G678">
        <f>Table2[[#This Row],[Percent of State total]]*Table2[[#This Row],[2009 State total]]</f>
        <v>599858916.51148915</v>
      </c>
      <c r="H678" s="73">
        <f>Table2[[#This Row],[2010 State Total]]*Table2[[#This Row],[Percent of State total]]</f>
        <v>592472977.57999647</v>
      </c>
    </row>
    <row r="679" spans="1:8">
      <c r="A679">
        <v>2008</v>
      </c>
      <c r="B679">
        <v>18</v>
      </c>
      <c r="C679">
        <v>83</v>
      </c>
      <c r="D679">
        <v>6.0988998685293496E-3</v>
      </c>
      <c r="E679">
        <f>VLOOKUP(Table2[[#This Row],[STATE_CODE]],Table4[#All], 3, TRUE) * 1000000</f>
        <v>33310000000</v>
      </c>
      <c r="F679">
        <f>VLOOKUP(Table2[[#This Row],[STATE_CODE]],Table4[#All], 4, TRUE) * 1000000</f>
        <v>32899860850.550003</v>
      </c>
      <c r="G679">
        <f>Table2[[#This Row],[Percent of State total]]*Table2[[#This Row],[2009 State total]]</f>
        <v>203154354.62071264</v>
      </c>
      <c r="H679" s="73">
        <f>Table2[[#This Row],[2010 State Total]]*Table2[[#This Row],[Percent of State total]]</f>
        <v>200652957.01605332</v>
      </c>
    </row>
    <row r="680" spans="1:8">
      <c r="A680">
        <v>2008</v>
      </c>
      <c r="B680">
        <v>18</v>
      </c>
      <c r="C680">
        <v>85</v>
      </c>
      <c r="D680">
        <v>6.764983460846803E-3</v>
      </c>
      <c r="E680">
        <f>VLOOKUP(Table2[[#This Row],[STATE_CODE]],Table4[#All], 3, TRUE) * 1000000</f>
        <v>33310000000</v>
      </c>
      <c r="F680">
        <f>VLOOKUP(Table2[[#This Row],[STATE_CODE]],Table4[#All], 4, TRUE) * 1000000</f>
        <v>32899860850.550003</v>
      </c>
      <c r="G680">
        <f>Table2[[#This Row],[Percent of State total]]*Table2[[#This Row],[2009 State total]]</f>
        <v>225341599.080807</v>
      </c>
      <c r="H680" s="73">
        <f>Table2[[#This Row],[2010 State Total]]*Table2[[#This Row],[Percent of State total]]</f>
        <v>222567014.518132</v>
      </c>
    </row>
    <row r="681" spans="1:8">
      <c r="A681">
        <v>2008</v>
      </c>
      <c r="B681">
        <v>18</v>
      </c>
      <c r="C681">
        <v>87</v>
      </c>
      <c r="D681">
        <v>6.1256803134136992E-3</v>
      </c>
      <c r="E681">
        <f>VLOOKUP(Table2[[#This Row],[STATE_CODE]],Table4[#All], 3, TRUE) * 1000000</f>
        <v>33310000000</v>
      </c>
      <c r="F681">
        <f>VLOOKUP(Table2[[#This Row],[STATE_CODE]],Table4[#All], 4, TRUE) * 1000000</f>
        <v>32899860850.550003</v>
      </c>
      <c r="G681">
        <f>Table2[[#This Row],[Percent of State total]]*Table2[[#This Row],[2009 State total]]</f>
        <v>204046411.23981032</v>
      </c>
      <c r="H681" s="73">
        <f>Table2[[#This Row],[2010 State Total]]*Table2[[#This Row],[Percent of State total]]</f>
        <v>201534029.92626423</v>
      </c>
    </row>
    <row r="682" spans="1:8">
      <c r="A682">
        <v>2008</v>
      </c>
      <c r="B682">
        <v>18</v>
      </c>
      <c r="C682">
        <v>89</v>
      </c>
      <c r="D682">
        <v>8.271729237046152E-2</v>
      </c>
      <c r="E682">
        <f>VLOOKUP(Table2[[#This Row],[STATE_CODE]],Table4[#All], 3, TRUE) * 1000000</f>
        <v>33310000000</v>
      </c>
      <c r="F682">
        <f>VLOOKUP(Table2[[#This Row],[STATE_CODE]],Table4[#All], 4, TRUE) * 1000000</f>
        <v>32899860850.550003</v>
      </c>
      <c r="G682">
        <f>Table2[[#This Row],[Percent of State total]]*Table2[[#This Row],[2009 State total]]</f>
        <v>2755313008.8600731</v>
      </c>
      <c r="H682" s="73">
        <f>Table2[[#This Row],[2010 State Total]]*Table2[[#This Row],[Percent of State total]]</f>
        <v>2721387408.9224453</v>
      </c>
    </row>
    <row r="683" spans="1:8">
      <c r="A683">
        <v>2008</v>
      </c>
      <c r="B683">
        <v>18</v>
      </c>
      <c r="C683">
        <v>91</v>
      </c>
      <c r="D683">
        <v>2.2405272208028577E-2</v>
      </c>
      <c r="E683">
        <f>VLOOKUP(Table2[[#This Row],[STATE_CODE]],Table4[#All], 3, TRUE) * 1000000</f>
        <v>33310000000</v>
      </c>
      <c r="F683">
        <f>VLOOKUP(Table2[[#This Row],[STATE_CODE]],Table4[#All], 4, TRUE) * 1000000</f>
        <v>32899860850.550003</v>
      </c>
      <c r="G683">
        <f>Table2[[#This Row],[Percent of State total]]*Table2[[#This Row],[2009 State total]]</f>
        <v>746319617.24943197</v>
      </c>
      <c r="H683" s="73">
        <f>Table2[[#This Row],[2010 State Total]]*Table2[[#This Row],[Percent of State total]]</f>
        <v>737130337.96283543</v>
      </c>
    </row>
    <row r="684" spans="1:8">
      <c r="A684">
        <v>2008</v>
      </c>
      <c r="B684">
        <v>18</v>
      </c>
      <c r="C684">
        <v>93</v>
      </c>
      <c r="D684">
        <v>7.1768735981554508E-3</v>
      </c>
      <c r="E684">
        <f>VLOOKUP(Table2[[#This Row],[STATE_CODE]],Table4[#All], 3, TRUE) * 1000000</f>
        <v>33310000000</v>
      </c>
      <c r="F684">
        <f>VLOOKUP(Table2[[#This Row],[STATE_CODE]],Table4[#All], 4, TRUE) * 1000000</f>
        <v>32899860850.550003</v>
      </c>
      <c r="G684">
        <f>Table2[[#This Row],[Percent of State total]]*Table2[[#This Row],[2009 State total]]</f>
        <v>239061659.55455807</v>
      </c>
      <c r="H684" s="73">
        <f>Table2[[#This Row],[2010 State Total]]*Table2[[#This Row],[Percent of State total]]</f>
        <v>236118142.72130045</v>
      </c>
    </row>
    <row r="685" spans="1:8">
      <c r="A685">
        <v>2008</v>
      </c>
      <c r="B685">
        <v>18</v>
      </c>
      <c r="C685">
        <v>95</v>
      </c>
      <c r="D685">
        <v>1.8114727566537436E-2</v>
      </c>
      <c r="E685">
        <f>VLOOKUP(Table2[[#This Row],[STATE_CODE]],Table4[#All], 3, TRUE) * 1000000</f>
        <v>33310000000</v>
      </c>
      <c r="F685">
        <f>VLOOKUP(Table2[[#This Row],[STATE_CODE]],Table4[#All], 4, TRUE) * 1000000</f>
        <v>32899860850.550003</v>
      </c>
      <c r="G685">
        <f>Table2[[#This Row],[Percent of State total]]*Table2[[#This Row],[2009 State total]]</f>
        <v>603401575.24136198</v>
      </c>
      <c r="H685" s="73">
        <f>Table2[[#This Row],[2010 State Total]]*Table2[[#This Row],[Percent of State total]]</f>
        <v>595972016.28470385</v>
      </c>
    </row>
    <row r="686" spans="1:8">
      <c r="A686">
        <v>2008</v>
      </c>
      <c r="B686">
        <v>18</v>
      </c>
      <c r="C686">
        <v>97</v>
      </c>
      <c r="D686">
        <v>0.17537689337373352</v>
      </c>
      <c r="E686">
        <f>VLOOKUP(Table2[[#This Row],[STATE_CODE]],Table4[#All], 3, TRUE) * 1000000</f>
        <v>33310000000</v>
      </c>
      <c r="F686">
        <f>VLOOKUP(Table2[[#This Row],[STATE_CODE]],Table4[#All], 4, TRUE) * 1000000</f>
        <v>32899860850.550003</v>
      </c>
      <c r="G686">
        <f>Table2[[#This Row],[Percent of State total]]*Table2[[#This Row],[2009 State total]]</f>
        <v>5841804318.2790632</v>
      </c>
      <c r="H686" s="73">
        <f>Table2[[#This Row],[2010 State Total]]*Table2[[#This Row],[Percent of State total]]</f>
        <v>5769875388.3975773</v>
      </c>
    </row>
    <row r="687" spans="1:8">
      <c r="A687">
        <v>2008</v>
      </c>
      <c r="B687">
        <v>18</v>
      </c>
      <c r="C687">
        <v>99</v>
      </c>
      <c r="D687">
        <v>7.3837282618479478E-3</v>
      </c>
      <c r="E687">
        <f>VLOOKUP(Table2[[#This Row],[STATE_CODE]],Table4[#All], 3, TRUE) * 1000000</f>
        <v>33310000000</v>
      </c>
      <c r="F687">
        <f>VLOOKUP(Table2[[#This Row],[STATE_CODE]],Table4[#All], 4, TRUE) * 1000000</f>
        <v>32899860850.550003</v>
      </c>
      <c r="G687">
        <f>Table2[[#This Row],[Percent of State total]]*Table2[[#This Row],[2009 State total]]</f>
        <v>245951988.40215513</v>
      </c>
      <c r="H687" s="73">
        <f>Table2[[#This Row],[2010 State Total]]*Table2[[#This Row],[Percent of State total]]</f>
        <v>242923632.37307093</v>
      </c>
    </row>
    <row r="688" spans="1:8">
      <c r="A688">
        <v>2008</v>
      </c>
      <c r="B688">
        <v>18</v>
      </c>
      <c r="C688">
        <v>101</v>
      </c>
      <c r="D688">
        <v>2.3141304750187107E-3</v>
      </c>
      <c r="E688">
        <f>VLOOKUP(Table2[[#This Row],[STATE_CODE]],Table4[#All], 3, TRUE) * 1000000</f>
        <v>33310000000</v>
      </c>
      <c r="F688">
        <f>VLOOKUP(Table2[[#This Row],[STATE_CODE]],Table4[#All], 4, TRUE) * 1000000</f>
        <v>32899860850.550003</v>
      </c>
      <c r="G688">
        <f>Table2[[#This Row],[Percent of State total]]*Table2[[#This Row],[2009 State total]]</f>
        <v>77083686.122873262</v>
      </c>
      <c r="H688" s="73">
        <f>Table2[[#This Row],[2010 State Total]]*Table2[[#This Row],[Percent of State total]]</f>
        <v>76134570.61813277</v>
      </c>
    </row>
    <row r="689" spans="1:8">
      <c r="A689">
        <v>2008</v>
      </c>
      <c r="B689">
        <v>18</v>
      </c>
      <c r="C689">
        <v>103</v>
      </c>
      <c r="D689">
        <v>5.5860731864140582E-3</v>
      </c>
      <c r="E689">
        <f>VLOOKUP(Table2[[#This Row],[STATE_CODE]],Table4[#All], 3, TRUE) * 1000000</f>
        <v>33310000000</v>
      </c>
      <c r="F689">
        <f>VLOOKUP(Table2[[#This Row],[STATE_CODE]],Table4[#All], 4, TRUE) * 1000000</f>
        <v>32899860850.550003</v>
      </c>
      <c r="G689">
        <f>Table2[[#This Row],[Percent of State total]]*Table2[[#This Row],[2009 State total]]</f>
        <v>186072097.83945227</v>
      </c>
      <c r="H689" s="73">
        <f>Table2[[#This Row],[2010 State Total]]*Table2[[#This Row],[Percent of State total]]</f>
        <v>183781030.53401098</v>
      </c>
    </row>
    <row r="690" spans="1:8">
      <c r="A690">
        <v>2008</v>
      </c>
      <c r="B690">
        <v>18</v>
      </c>
      <c r="C690">
        <v>105</v>
      </c>
      <c r="D690">
        <v>1.3040188662897871E-2</v>
      </c>
      <c r="E690">
        <f>VLOOKUP(Table2[[#This Row],[STATE_CODE]],Table4[#All], 3, TRUE) * 1000000</f>
        <v>33310000000</v>
      </c>
      <c r="F690">
        <f>VLOOKUP(Table2[[#This Row],[STATE_CODE]],Table4[#All], 4, TRUE) * 1000000</f>
        <v>32899860850.550003</v>
      </c>
      <c r="G690">
        <f>Table2[[#This Row],[Percent of State total]]*Table2[[#This Row],[2009 State total]]</f>
        <v>434368684.36112809</v>
      </c>
      <c r="H690" s="73">
        <f>Table2[[#This Row],[2010 State Total]]*Table2[[#This Row],[Percent of State total]]</f>
        <v>429020392.47425967</v>
      </c>
    </row>
    <row r="691" spans="1:8">
      <c r="A691">
        <v>2008</v>
      </c>
      <c r="B691">
        <v>18</v>
      </c>
      <c r="C691">
        <v>107</v>
      </c>
      <c r="D691">
        <v>6.9312669282299939E-3</v>
      </c>
      <c r="E691">
        <f>VLOOKUP(Table2[[#This Row],[STATE_CODE]],Table4[#All], 3, TRUE) * 1000000</f>
        <v>33310000000</v>
      </c>
      <c r="F691">
        <f>VLOOKUP(Table2[[#This Row],[STATE_CODE]],Table4[#All], 4, TRUE) * 1000000</f>
        <v>32899860850.550003</v>
      </c>
      <c r="G691">
        <f>Table2[[#This Row],[Percent of State total]]*Table2[[#This Row],[2009 State total]]</f>
        <v>230880501.3793411</v>
      </c>
      <c r="H691" s="73">
        <f>Table2[[#This Row],[2010 State Total]]*Table2[[#This Row],[Percent of State total]]</f>
        <v>228037717.45678595</v>
      </c>
    </row>
    <row r="692" spans="1:8">
      <c r="A692">
        <v>2008</v>
      </c>
      <c r="B692">
        <v>18</v>
      </c>
      <c r="C692">
        <v>109</v>
      </c>
      <c r="D692">
        <v>1.2160763939357269E-2</v>
      </c>
      <c r="E692">
        <f>VLOOKUP(Table2[[#This Row],[STATE_CODE]],Table4[#All], 3, TRUE) * 1000000</f>
        <v>33310000000</v>
      </c>
      <c r="F692">
        <f>VLOOKUP(Table2[[#This Row],[STATE_CODE]],Table4[#All], 4, TRUE) * 1000000</f>
        <v>32899860850.550003</v>
      </c>
      <c r="G692">
        <f>Table2[[#This Row],[Percent of State total]]*Table2[[#This Row],[2009 State total]]</f>
        <v>405075046.81999063</v>
      </c>
      <c r="H692" s="73">
        <f>Table2[[#This Row],[2010 State Total]]*Table2[[#This Row],[Percent of State total]]</f>
        <v>400087441.44124043</v>
      </c>
    </row>
    <row r="693" spans="1:8">
      <c r="A693">
        <v>2008</v>
      </c>
      <c r="B693">
        <v>18</v>
      </c>
      <c r="C693">
        <v>111</v>
      </c>
      <c r="D693">
        <v>3.7080016285798633E-3</v>
      </c>
      <c r="E693">
        <f>VLOOKUP(Table2[[#This Row],[STATE_CODE]],Table4[#All], 3, TRUE) * 1000000</f>
        <v>33310000000</v>
      </c>
      <c r="F693">
        <f>VLOOKUP(Table2[[#This Row],[STATE_CODE]],Table4[#All], 4, TRUE) * 1000000</f>
        <v>32899860850.550003</v>
      </c>
      <c r="G693">
        <f>Table2[[#This Row],[Percent of State total]]*Table2[[#This Row],[2009 State total]]</f>
        <v>123513534.24799524</v>
      </c>
      <c r="H693" s="73">
        <f>Table2[[#This Row],[2010 State Total]]*Table2[[#This Row],[Percent of State total]]</f>
        <v>121992737.61389031</v>
      </c>
    </row>
    <row r="694" spans="1:8">
      <c r="A694">
        <v>2008</v>
      </c>
      <c r="B694">
        <v>18</v>
      </c>
      <c r="C694">
        <v>113</v>
      </c>
      <c r="D694">
        <v>3.4759948533188722E-3</v>
      </c>
      <c r="E694">
        <f>VLOOKUP(Table2[[#This Row],[STATE_CODE]],Table4[#All], 3, TRUE) * 1000000</f>
        <v>33310000000</v>
      </c>
      <c r="F694">
        <f>VLOOKUP(Table2[[#This Row],[STATE_CODE]],Table4[#All], 4, TRUE) * 1000000</f>
        <v>32899860850.550003</v>
      </c>
      <c r="G694">
        <f>Table2[[#This Row],[Percent of State total]]*Table2[[#This Row],[2009 State total]]</f>
        <v>115785388.56405163</v>
      </c>
      <c r="H694" s="73">
        <f>Table2[[#This Row],[2010 State Total]]*Table2[[#This Row],[Percent of State total]]</f>
        <v>114359746.99141887</v>
      </c>
    </row>
    <row r="695" spans="1:8">
      <c r="A695">
        <v>2008</v>
      </c>
      <c r="B695">
        <v>18</v>
      </c>
      <c r="C695">
        <v>117</v>
      </c>
      <c r="D695">
        <v>1.9724406118210181E-3</v>
      </c>
      <c r="E695">
        <f>VLOOKUP(Table2[[#This Row],[STATE_CODE]],Table4[#All], 3, TRUE) * 1000000</f>
        <v>33310000000</v>
      </c>
      <c r="F695">
        <f>VLOOKUP(Table2[[#This Row],[STATE_CODE]],Table4[#All], 4, TRUE) * 1000000</f>
        <v>32899860850.550003</v>
      </c>
      <c r="G695">
        <f>Table2[[#This Row],[Percent of State total]]*Table2[[#This Row],[2009 State total]]</f>
        <v>65701996.779758111</v>
      </c>
      <c r="H695" s="73">
        <f>Table2[[#This Row],[2010 State Total]]*Table2[[#This Row],[Percent of State total]]</f>
        <v>64893021.664885208</v>
      </c>
    </row>
    <row r="696" spans="1:8">
      <c r="A696">
        <v>2008</v>
      </c>
      <c r="B696">
        <v>18</v>
      </c>
      <c r="C696">
        <v>119</v>
      </c>
      <c r="D696">
        <v>2.2723920497456202E-3</v>
      </c>
      <c r="E696">
        <f>VLOOKUP(Table2[[#This Row],[STATE_CODE]],Table4[#All], 3, TRUE) * 1000000</f>
        <v>33310000000</v>
      </c>
      <c r="F696">
        <f>VLOOKUP(Table2[[#This Row],[STATE_CODE]],Table4[#All], 4, TRUE) * 1000000</f>
        <v>32899860850.550003</v>
      </c>
      <c r="G696">
        <f>Table2[[#This Row],[Percent of State total]]*Table2[[#This Row],[2009 State total]]</f>
        <v>75693379.177026615</v>
      </c>
      <c r="H696" s="73">
        <f>Table2[[#This Row],[2010 State Total]]*Table2[[#This Row],[Percent of State total]]</f>
        <v>74761382.234527007</v>
      </c>
    </row>
    <row r="697" spans="1:8">
      <c r="A697">
        <v>2008</v>
      </c>
      <c r="B697">
        <v>18</v>
      </c>
      <c r="C697">
        <v>123</v>
      </c>
      <c r="D697">
        <v>3.8333248944467592E-3</v>
      </c>
      <c r="E697">
        <f>VLOOKUP(Table2[[#This Row],[STATE_CODE]],Table4[#All], 3, TRUE) * 1000000</f>
        <v>33310000000</v>
      </c>
      <c r="F697">
        <f>VLOOKUP(Table2[[#This Row],[STATE_CODE]],Table4[#All], 4, TRUE) * 1000000</f>
        <v>32899860850.550003</v>
      </c>
      <c r="G697">
        <f>Table2[[#This Row],[Percent of State total]]*Table2[[#This Row],[2009 State total]]</f>
        <v>127688052.23402154</v>
      </c>
      <c r="H697" s="73">
        <f>Table2[[#This Row],[2010 State Total]]*Table2[[#This Row],[Percent of State total]]</f>
        <v>126115855.62224765</v>
      </c>
    </row>
    <row r="698" spans="1:8">
      <c r="A698">
        <v>2008</v>
      </c>
      <c r="B698">
        <v>18</v>
      </c>
      <c r="C698">
        <v>125</v>
      </c>
      <c r="D698">
        <v>1.082631982504755E-3</v>
      </c>
      <c r="E698">
        <f>VLOOKUP(Table2[[#This Row],[STATE_CODE]],Table4[#All], 3, TRUE) * 1000000</f>
        <v>33310000000</v>
      </c>
      <c r="F698">
        <f>VLOOKUP(Table2[[#This Row],[STATE_CODE]],Table4[#All], 4, TRUE) * 1000000</f>
        <v>32899860850.550003</v>
      </c>
      <c r="G698">
        <f>Table2[[#This Row],[Percent of State total]]*Table2[[#This Row],[2009 State total]]</f>
        <v>36062471.337233387</v>
      </c>
      <c r="H698" s="73">
        <f>Table2[[#This Row],[2010 State Total]]*Table2[[#This Row],[Percent of State total]]</f>
        <v>35618441.576761521</v>
      </c>
    </row>
    <row r="699" spans="1:8">
      <c r="A699">
        <v>2008</v>
      </c>
      <c r="B699">
        <v>18</v>
      </c>
      <c r="C699">
        <v>127</v>
      </c>
      <c r="D699">
        <v>2.905533457484382E-2</v>
      </c>
      <c r="E699">
        <f>VLOOKUP(Table2[[#This Row],[STATE_CODE]],Table4[#All], 3, TRUE) * 1000000</f>
        <v>33310000000</v>
      </c>
      <c r="F699">
        <f>VLOOKUP(Table2[[#This Row],[STATE_CODE]],Table4[#All], 4, TRUE) * 1000000</f>
        <v>32899860850.550003</v>
      </c>
      <c r="G699">
        <f>Table2[[#This Row],[Percent of State total]]*Table2[[#This Row],[2009 State total]]</f>
        <v>967833194.68804765</v>
      </c>
      <c r="H699" s="73">
        <f>Table2[[#This Row],[2010 State Total]]*Table2[[#This Row],[Percent of State total]]</f>
        <v>955916464.47853613</v>
      </c>
    </row>
    <row r="700" spans="1:8">
      <c r="A700">
        <v>2008</v>
      </c>
      <c r="B700">
        <v>18</v>
      </c>
      <c r="C700">
        <v>129</v>
      </c>
      <c r="D700">
        <v>4.9911989697999978E-3</v>
      </c>
      <c r="E700">
        <f>VLOOKUP(Table2[[#This Row],[STATE_CODE]],Table4[#All], 3, TRUE) * 1000000</f>
        <v>33310000000</v>
      </c>
      <c r="F700">
        <f>VLOOKUP(Table2[[#This Row],[STATE_CODE]],Table4[#All], 4, TRUE) * 1000000</f>
        <v>32899860850.550003</v>
      </c>
      <c r="G700">
        <f>Table2[[#This Row],[Percent of State total]]*Table2[[#This Row],[2009 State total]]</f>
        <v>166256837.68403792</v>
      </c>
      <c r="H700" s="73">
        <f>Table2[[#This Row],[2010 State Total]]*Table2[[#This Row],[Percent of State total]]</f>
        <v>164209751.58382845</v>
      </c>
    </row>
    <row r="701" spans="1:8">
      <c r="A701">
        <v>2008</v>
      </c>
      <c r="B701">
        <v>18</v>
      </c>
      <c r="C701">
        <v>131</v>
      </c>
      <c r="D701">
        <v>7.9985585595629698E-4</v>
      </c>
      <c r="E701">
        <f>VLOOKUP(Table2[[#This Row],[STATE_CODE]],Table4[#All], 3, TRUE) * 1000000</f>
        <v>33310000000</v>
      </c>
      <c r="F701">
        <f>VLOOKUP(Table2[[#This Row],[STATE_CODE]],Table4[#All], 4, TRUE) * 1000000</f>
        <v>32899860850.550003</v>
      </c>
      <c r="G701">
        <f>Table2[[#This Row],[Percent of State total]]*Table2[[#This Row],[2009 State total]]</f>
        <v>26643198.561904252</v>
      </c>
      <c r="H701" s="73">
        <f>Table2[[#This Row],[2010 State Total]]*Table2[[#This Row],[Percent of State total]]</f>
        <v>26315146.361459736</v>
      </c>
    </row>
    <row r="702" spans="1:8">
      <c r="A702">
        <v>2008</v>
      </c>
      <c r="B702">
        <v>18</v>
      </c>
      <c r="C702">
        <v>133</v>
      </c>
      <c r="D702">
        <v>9.328389656189243E-3</v>
      </c>
      <c r="E702">
        <f>VLOOKUP(Table2[[#This Row],[STATE_CODE]],Table4[#All], 3, TRUE) * 1000000</f>
        <v>33310000000</v>
      </c>
      <c r="F702">
        <f>VLOOKUP(Table2[[#This Row],[STATE_CODE]],Table4[#All], 4, TRUE) * 1000000</f>
        <v>32899860850.550003</v>
      </c>
      <c r="G702">
        <f>Table2[[#This Row],[Percent of State total]]*Table2[[#This Row],[2009 State total]]</f>
        <v>310728659.44766366</v>
      </c>
      <c r="H702" s="73">
        <f>Table2[[#This Row],[2010 State Total]]*Table2[[#This Row],[Percent of State total]]</f>
        <v>306902721.64833605</v>
      </c>
    </row>
    <row r="703" spans="1:8">
      <c r="A703">
        <v>2008</v>
      </c>
      <c r="B703">
        <v>18</v>
      </c>
      <c r="C703">
        <v>135</v>
      </c>
      <c r="D703">
        <v>2.2353831100513674E-3</v>
      </c>
      <c r="E703">
        <f>VLOOKUP(Table2[[#This Row],[STATE_CODE]],Table4[#All], 3, TRUE) * 1000000</f>
        <v>33310000000</v>
      </c>
      <c r="F703">
        <f>VLOOKUP(Table2[[#This Row],[STATE_CODE]],Table4[#All], 4, TRUE) * 1000000</f>
        <v>32899860850.550003</v>
      </c>
      <c r="G703">
        <f>Table2[[#This Row],[Percent of State total]]*Table2[[#This Row],[2009 State total]]</f>
        <v>74460611.395811051</v>
      </c>
      <c r="H703" s="73">
        <f>Table2[[#This Row],[2010 State Total]]*Table2[[#This Row],[Percent of State total]]</f>
        <v>73543793.268359691</v>
      </c>
    </row>
    <row r="704" spans="1:8">
      <c r="A704">
        <v>2008</v>
      </c>
      <c r="B704">
        <v>18</v>
      </c>
      <c r="C704">
        <v>137</v>
      </c>
      <c r="D704">
        <v>4.7506238965835043E-3</v>
      </c>
      <c r="E704">
        <f>VLOOKUP(Table2[[#This Row],[STATE_CODE]],Table4[#All], 3, TRUE) * 1000000</f>
        <v>33310000000</v>
      </c>
      <c r="F704">
        <f>VLOOKUP(Table2[[#This Row],[STATE_CODE]],Table4[#All], 4, TRUE) * 1000000</f>
        <v>32899860850.550003</v>
      </c>
      <c r="G704">
        <f>Table2[[#This Row],[Percent of State total]]*Table2[[#This Row],[2009 State total]]</f>
        <v>158243281.99519652</v>
      </c>
      <c r="H704" s="73">
        <f>Table2[[#This Row],[2010 State Total]]*Table2[[#This Row],[Percent of State total]]</f>
        <v>156294865.15089494</v>
      </c>
    </row>
    <row r="705" spans="1:8">
      <c r="A705">
        <v>2008</v>
      </c>
      <c r="B705">
        <v>18</v>
      </c>
      <c r="C705">
        <v>139</v>
      </c>
      <c r="D705">
        <v>1.8723175250059854E-3</v>
      </c>
      <c r="E705">
        <f>VLOOKUP(Table2[[#This Row],[STATE_CODE]],Table4[#All], 3, TRUE) * 1000000</f>
        <v>33310000000</v>
      </c>
      <c r="F705">
        <f>VLOOKUP(Table2[[#This Row],[STATE_CODE]],Table4[#All], 4, TRUE) * 1000000</f>
        <v>32899860850.550003</v>
      </c>
      <c r="G705">
        <f>Table2[[#This Row],[Percent of State total]]*Table2[[#This Row],[2009 State total]]</f>
        <v>62366896.757949375</v>
      </c>
      <c r="H705" s="73">
        <f>Table2[[#This Row],[2010 State Total]]*Table2[[#This Row],[Percent of State total]]</f>
        <v>61598986.040743098</v>
      </c>
    </row>
    <row r="706" spans="1:8">
      <c r="A706">
        <v>2008</v>
      </c>
      <c r="B706">
        <v>18</v>
      </c>
      <c r="C706">
        <v>141</v>
      </c>
      <c r="D706">
        <v>3.3815082269869089E-2</v>
      </c>
      <c r="E706">
        <f>VLOOKUP(Table2[[#This Row],[STATE_CODE]],Table4[#All], 3, TRUE) * 1000000</f>
        <v>33310000000</v>
      </c>
      <c r="F706">
        <f>VLOOKUP(Table2[[#This Row],[STATE_CODE]],Table4[#All], 4, TRUE) * 1000000</f>
        <v>32899860850.550003</v>
      </c>
      <c r="G706">
        <f>Table2[[#This Row],[Percent of State total]]*Table2[[#This Row],[2009 State total]]</f>
        <v>1126380390.4093394</v>
      </c>
      <c r="H706" s="73">
        <f>Table2[[#This Row],[2010 State Total]]*Table2[[#This Row],[Percent of State total]]</f>
        <v>1112511501.3285935</v>
      </c>
    </row>
    <row r="707" spans="1:8">
      <c r="A707">
        <v>2008</v>
      </c>
      <c r="B707">
        <v>18</v>
      </c>
      <c r="C707">
        <v>143</v>
      </c>
      <c r="D707">
        <v>4.9622947218348513E-3</v>
      </c>
      <c r="E707">
        <f>VLOOKUP(Table2[[#This Row],[STATE_CODE]],Table4[#All], 3, TRUE) * 1000000</f>
        <v>33310000000</v>
      </c>
      <c r="F707">
        <f>VLOOKUP(Table2[[#This Row],[STATE_CODE]],Table4[#All], 4, TRUE) * 1000000</f>
        <v>32899860850.550003</v>
      </c>
      <c r="G707">
        <f>Table2[[#This Row],[Percent of State total]]*Table2[[#This Row],[2009 State total]]</f>
        <v>165294037.1843189</v>
      </c>
      <c r="H707" s="73">
        <f>Table2[[#This Row],[2010 State Total]]*Table2[[#This Row],[Percent of State total]]</f>
        <v>163258805.84778535</v>
      </c>
    </row>
    <row r="708" spans="1:8">
      <c r="A708">
        <v>2008</v>
      </c>
      <c r="B708">
        <v>18</v>
      </c>
      <c r="C708">
        <v>145</v>
      </c>
      <c r="D708">
        <v>1.0892811570847347E-2</v>
      </c>
      <c r="E708">
        <f>VLOOKUP(Table2[[#This Row],[STATE_CODE]],Table4[#All], 3, TRUE) * 1000000</f>
        <v>33310000000</v>
      </c>
      <c r="F708">
        <f>VLOOKUP(Table2[[#This Row],[STATE_CODE]],Table4[#All], 4, TRUE) * 1000000</f>
        <v>32899860850.550003</v>
      </c>
      <c r="G708">
        <f>Table2[[#This Row],[Percent of State total]]*Table2[[#This Row],[2009 State total]]</f>
        <v>362839553.42492515</v>
      </c>
      <c r="H708" s="73">
        <f>Table2[[#This Row],[2010 State Total]]*Table2[[#This Row],[Percent of State total]]</f>
        <v>358371984.95213872</v>
      </c>
    </row>
    <row r="709" spans="1:8">
      <c r="A709">
        <v>2008</v>
      </c>
      <c r="B709">
        <v>18</v>
      </c>
      <c r="C709">
        <v>147</v>
      </c>
      <c r="D709">
        <v>3.8639811265577641E-3</v>
      </c>
      <c r="E709">
        <f>VLOOKUP(Table2[[#This Row],[STATE_CODE]],Table4[#All], 3, TRUE) * 1000000</f>
        <v>33310000000</v>
      </c>
      <c r="F709">
        <f>VLOOKUP(Table2[[#This Row],[STATE_CODE]],Table4[#All], 4, TRUE) * 1000000</f>
        <v>32899860850.550003</v>
      </c>
      <c r="G709">
        <f>Table2[[#This Row],[Percent of State total]]*Table2[[#This Row],[2009 State total]]</f>
        <v>128709211.32563913</v>
      </c>
      <c r="H709" s="73">
        <f>Table2[[#This Row],[2010 State Total]]*Table2[[#This Row],[Percent of State total]]</f>
        <v>127124441.39290188</v>
      </c>
    </row>
    <row r="710" spans="1:8">
      <c r="A710">
        <v>2008</v>
      </c>
      <c r="B710">
        <v>18</v>
      </c>
      <c r="C710">
        <v>149</v>
      </c>
      <c r="D710">
        <v>2.1837438570613131E-3</v>
      </c>
      <c r="E710">
        <f>VLOOKUP(Table2[[#This Row],[STATE_CODE]],Table4[#All], 3, TRUE) * 1000000</f>
        <v>33310000000</v>
      </c>
      <c r="F710">
        <f>VLOOKUP(Table2[[#This Row],[STATE_CODE]],Table4[#All], 4, TRUE) * 1000000</f>
        <v>32899860850.550003</v>
      </c>
      <c r="G710">
        <f>Table2[[#This Row],[Percent of State total]]*Table2[[#This Row],[2009 State total]]</f>
        <v>72740507.878712341</v>
      </c>
      <c r="H710" s="73">
        <f>Table2[[#This Row],[2010 State Total]]*Table2[[#This Row],[Percent of State total]]</f>
        <v>71844869.030560553</v>
      </c>
    </row>
    <row r="711" spans="1:8">
      <c r="A711">
        <v>2008</v>
      </c>
      <c r="B711">
        <v>18</v>
      </c>
      <c r="C711">
        <v>151</v>
      </c>
      <c r="D711">
        <v>1.1957684139301724E-2</v>
      </c>
      <c r="E711">
        <f>VLOOKUP(Table2[[#This Row],[STATE_CODE]],Table4[#All], 3, TRUE) * 1000000</f>
        <v>33310000000</v>
      </c>
      <c r="F711">
        <f>VLOOKUP(Table2[[#This Row],[STATE_CODE]],Table4[#All], 4, TRUE) * 1000000</f>
        <v>32899860850.550003</v>
      </c>
      <c r="G711">
        <f>Table2[[#This Row],[Percent of State total]]*Table2[[#This Row],[2009 State total]]</f>
        <v>398310458.68014044</v>
      </c>
      <c r="H711" s="73">
        <f>Table2[[#This Row],[2010 State Total]]*Table2[[#This Row],[Percent of State total]]</f>
        <v>393406144.27785552</v>
      </c>
    </row>
    <row r="712" spans="1:8">
      <c r="A712">
        <v>2008</v>
      </c>
      <c r="B712">
        <v>18</v>
      </c>
      <c r="C712">
        <v>153</v>
      </c>
      <c r="D712">
        <v>3.2684483144071606E-3</v>
      </c>
      <c r="E712">
        <f>VLOOKUP(Table2[[#This Row],[STATE_CODE]],Table4[#All], 3, TRUE) * 1000000</f>
        <v>33310000000</v>
      </c>
      <c r="F712">
        <f>VLOOKUP(Table2[[#This Row],[STATE_CODE]],Table4[#All], 4, TRUE) * 1000000</f>
        <v>32899860850.550003</v>
      </c>
      <c r="G712">
        <f>Table2[[#This Row],[Percent of State total]]*Table2[[#This Row],[2009 State total]]</f>
        <v>108872013.35290252</v>
      </c>
      <c r="H712" s="73">
        <f>Table2[[#This Row],[2010 State Total]]*Table2[[#This Row],[Percent of State total]]</f>
        <v>107531494.7412103</v>
      </c>
    </row>
    <row r="713" spans="1:8">
      <c r="A713">
        <v>2008</v>
      </c>
      <c r="B713">
        <v>18</v>
      </c>
      <c r="C713">
        <v>157</v>
      </c>
      <c r="D713">
        <v>2.3054552200342054E-2</v>
      </c>
      <c r="E713">
        <f>VLOOKUP(Table2[[#This Row],[STATE_CODE]],Table4[#All], 3, TRUE) * 1000000</f>
        <v>33310000000</v>
      </c>
      <c r="F713">
        <f>VLOOKUP(Table2[[#This Row],[STATE_CODE]],Table4[#All], 4, TRUE) * 1000000</f>
        <v>32899860850.550003</v>
      </c>
      <c r="G713">
        <f>Table2[[#This Row],[Percent of State total]]*Table2[[#This Row],[2009 State total]]</f>
        <v>767947133.79339385</v>
      </c>
      <c r="H713" s="73">
        <f>Table2[[#This Row],[2010 State Total]]*Table2[[#This Row],[Percent of State total]]</f>
        <v>758491559.36299503</v>
      </c>
    </row>
    <row r="714" spans="1:8">
      <c r="A714">
        <v>2008</v>
      </c>
      <c r="B714">
        <v>18</v>
      </c>
      <c r="C714">
        <v>159</v>
      </c>
      <c r="D714">
        <v>4.2257659474636633E-3</v>
      </c>
      <c r="E714">
        <f>VLOOKUP(Table2[[#This Row],[STATE_CODE]],Table4[#All], 3, TRUE) * 1000000</f>
        <v>33310000000</v>
      </c>
      <c r="F714">
        <f>VLOOKUP(Table2[[#This Row],[STATE_CODE]],Table4[#All], 4, TRUE) * 1000000</f>
        <v>32899860850.550003</v>
      </c>
      <c r="G714">
        <f>Table2[[#This Row],[Percent of State total]]*Table2[[#This Row],[2009 State total]]</f>
        <v>140760263.71001461</v>
      </c>
      <c r="H714" s="73">
        <f>Table2[[#This Row],[2010 State Total]]*Table2[[#This Row],[Percent of State total]]</f>
        <v>139027111.6585471</v>
      </c>
    </row>
    <row r="715" spans="1:8">
      <c r="A715">
        <v>2008</v>
      </c>
      <c r="B715">
        <v>18</v>
      </c>
      <c r="C715">
        <v>161</v>
      </c>
      <c r="D715">
        <v>6.7496705155985898E-4</v>
      </c>
      <c r="E715">
        <f>VLOOKUP(Table2[[#This Row],[STATE_CODE]],Table4[#All], 3, TRUE) * 1000000</f>
        <v>33310000000</v>
      </c>
      <c r="F715">
        <f>VLOOKUP(Table2[[#This Row],[STATE_CODE]],Table4[#All], 4, TRUE) * 1000000</f>
        <v>32899860850.550003</v>
      </c>
      <c r="G715">
        <f>Table2[[#This Row],[Percent of State total]]*Table2[[#This Row],[2009 State total]]</f>
        <v>22483152.487458903</v>
      </c>
      <c r="H715" s="73">
        <f>Table2[[#This Row],[2010 State Total]]*Table2[[#This Row],[Percent of State total]]</f>
        <v>22206322.075025368</v>
      </c>
    </row>
    <row r="716" spans="1:8">
      <c r="A716">
        <v>2008</v>
      </c>
      <c r="B716">
        <v>18</v>
      </c>
      <c r="C716">
        <v>163</v>
      </c>
      <c r="D716">
        <v>2.1278920570133072E-2</v>
      </c>
      <c r="E716">
        <f>VLOOKUP(Table2[[#This Row],[STATE_CODE]],Table4[#All], 3, TRUE) * 1000000</f>
        <v>33310000000</v>
      </c>
      <c r="F716">
        <f>VLOOKUP(Table2[[#This Row],[STATE_CODE]],Table4[#All], 4, TRUE) * 1000000</f>
        <v>32899860850.550003</v>
      </c>
      <c r="G716">
        <f>Table2[[#This Row],[Percent of State total]]*Table2[[#This Row],[2009 State total]]</f>
        <v>708800844.19113266</v>
      </c>
      <c r="H716" s="73">
        <f>Table2[[#This Row],[2010 State Total]]*Table2[[#This Row],[Percent of State total]]</f>
        <v>700073525.80728424</v>
      </c>
    </row>
    <row r="717" spans="1:8">
      <c r="A717">
        <v>2008</v>
      </c>
      <c r="B717">
        <v>18</v>
      </c>
      <c r="C717">
        <v>165</v>
      </c>
      <c r="D717">
        <v>5.3167648199095377E-3</v>
      </c>
      <c r="E717">
        <f>VLOOKUP(Table2[[#This Row],[STATE_CODE]],Table4[#All], 3, TRUE) * 1000000</f>
        <v>33310000000</v>
      </c>
      <c r="F717">
        <f>VLOOKUP(Table2[[#This Row],[STATE_CODE]],Table4[#All], 4, TRUE) * 1000000</f>
        <v>32899860850.550003</v>
      </c>
      <c r="G717">
        <f>Table2[[#This Row],[Percent of State total]]*Table2[[#This Row],[2009 State total]]</f>
        <v>177101436.1511867</v>
      </c>
      <c r="H717" s="73">
        <f>Table2[[#This Row],[2010 State Total]]*Table2[[#This Row],[Percent of State total]]</f>
        <v>174920822.75012332</v>
      </c>
    </row>
    <row r="718" spans="1:8">
      <c r="A718">
        <v>2008</v>
      </c>
      <c r="B718">
        <v>18</v>
      </c>
      <c r="C718">
        <v>167</v>
      </c>
      <c r="D718">
        <v>1.6266266163183274E-2</v>
      </c>
      <c r="E718">
        <f>VLOOKUP(Table2[[#This Row],[STATE_CODE]],Table4[#All], 3, TRUE) * 1000000</f>
        <v>33310000000</v>
      </c>
      <c r="F718">
        <f>VLOOKUP(Table2[[#This Row],[STATE_CODE]],Table4[#All], 4, TRUE) * 1000000</f>
        <v>32899860850.550003</v>
      </c>
      <c r="G718">
        <f>Table2[[#This Row],[Percent of State total]]*Table2[[#This Row],[2009 State total]]</f>
        <v>541829325.89563489</v>
      </c>
      <c r="H718" s="73">
        <f>Table2[[#This Row],[2010 State Total]]*Table2[[#This Row],[Percent of State total]]</f>
        <v>535157893.32673961</v>
      </c>
    </row>
    <row r="719" spans="1:8">
      <c r="A719">
        <v>2008</v>
      </c>
      <c r="B719">
        <v>18</v>
      </c>
      <c r="C719">
        <v>169</v>
      </c>
      <c r="D719">
        <v>2.1428878398911146E-3</v>
      </c>
      <c r="E719">
        <f>VLOOKUP(Table2[[#This Row],[STATE_CODE]],Table4[#All], 3, TRUE) * 1000000</f>
        <v>33310000000</v>
      </c>
      <c r="F719">
        <f>VLOOKUP(Table2[[#This Row],[STATE_CODE]],Table4[#All], 4, TRUE) * 1000000</f>
        <v>32899860850.550003</v>
      </c>
      <c r="G719">
        <f>Table2[[#This Row],[Percent of State total]]*Table2[[#This Row],[2009 State total]]</f>
        <v>71379593.946773022</v>
      </c>
      <c r="H719" s="73">
        <f>Table2[[#This Row],[2010 State Total]]*Table2[[#This Row],[Percent of State total]]</f>
        <v>70500711.750753343</v>
      </c>
    </row>
    <row r="720" spans="1:8">
      <c r="A720">
        <v>2008</v>
      </c>
      <c r="B720">
        <v>18</v>
      </c>
      <c r="C720">
        <v>171</v>
      </c>
      <c r="D720">
        <v>1.5132064637276086E-3</v>
      </c>
      <c r="E720">
        <f>VLOOKUP(Table2[[#This Row],[STATE_CODE]],Table4[#All], 3, TRUE) * 1000000</f>
        <v>33310000000</v>
      </c>
      <c r="F720">
        <f>VLOOKUP(Table2[[#This Row],[STATE_CODE]],Table4[#All], 4, TRUE) * 1000000</f>
        <v>32899860850.550003</v>
      </c>
      <c r="G720">
        <f>Table2[[#This Row],[Percent of State total]]*Table2[[#This Row],[2009 State total]]</f>
        <v>50404907.306766644</v>
      </c>
      <c r="H720" s="73">
        <f>Table2[[#This Row],[2010 State Total]]*Table2[[#This Row],[Percent of State total]]</f>
        <v>49784282.094791166</v>
      </c>
    </row>
    <row r="721" spans="1:8">
      <c r="A721">
        <v>2008</v>
      </c>
      <c r="B721">
        <v>18</v>
      </c>
      <c r="C721">
        <v>173</v>
      </c>
      <c r="D721">
        <v>7.6092389964919462E-3</v>
      </c>
      <c r="E721">
        <f>VLOOKUP(Table2[[#This Row],[STATE_CODE]],Table4[#All], 3, TRUE) * 1000000</f>
        <v>33310000000</v>
      </c>
      <c r="F721">
        <f>VLOOKUP(Table2[[#This Row],[STATE_CODE]],Table4[#All], 4, TRUE) * 1000000</f>
        <v>32899860850.550003</v>
      </c>
      <c r="G721">
        <f>Table2[[#This Row],[Percent of State total]]*Table2[[#This Row],[2009 State total]]</f>
        <v>253463750.97314674</v>
      </c>
      <c r="H721" s="73">
        <f>Table2[[#This Row],[2010 State Total]]*Table2[[#This Row],[Percent of State total]]</f>
        <v>250342904.16316378</v>
      </c>
    </row>
    <row r="722" spans="1:8">
      <c r="A722">
        <v>2008</v>
      </c>
      <c r="B722">
        <v>18</v>
      </c>
      <c r="C722">
        <v>175</v>
      </c>
      <c r="D722">
        <v>1.1219415560931032E-3</v>
      </c>
      <c r="E722">
        <f>VLOOKUP(Table2[[#This Row],[STATE_CODE]],Table4[#All], 3, TRUE) * 1000000</f>
        <v>33310000000</v>
      </c>
      <c r="F722">
        <f>VLOOKUP(Table2[[#This Row],[STATE_CODE]],Table4[#All], 4, TRUE) * 1000000</f>
        <v>32899860850.550003</v>
      </c>
      <c r="G722">
        <f>Table2[[#This Row],[Percent of State total]]*Table2[[#This Row],[2009 State total]]</f>
        <v>37371873.233461268</v>
      </c>
      <c r="H722" s="73">
        <f>Table2[[#This Row],[2010 State Total]]*Table2[[#This Row],[Percent of State total]]</f>
        <v>36911721.077912636</v>
      </c>
    </row>
    <row r="723" spans="1:8">
      <c r="A723">
        <v>2008</v>
      </c>
      <c r="B723">
        <v>18</v>
      </c>
      <c r="C723">
        <v>177</v>
      </c>
      <c r="D723">
        <v>1.1260504198334888E-2</v>
      </c>
      <c r="E723">
        <f>VLOOKUP(Table2[[#This Row],[STATE_CODE]],Table4[#All], 3, TRUE) * 1000000</f>
        <v>33310000000</v>
      </c>
      <c r="F723">
        <f>VLOOKUP(Table2[[#This Row],[STATE_CODE]],Table4[#All], 4, TRUE) * 1000000</f>
        <v>32899860850.550003</v>
      </c>
      <c r="G723">
        <f>Table2[[#This Row],[Percent of State total]]*Table2[[#This Row],[2009 State total]]</f>
        <v>375087394.84653509</v>
      </c>
      <c r="H723" s="73">
        <f>Table2[[#This Row],[2010 State Total]]*Table2[[#This Row],[Percent of State total]]</f>
        <v>370469021.23225194</v>
      </c>
    </row>
    <row r="724" spans="1:8">
      <c r="A724">
        <v>2008</v>
      </c>
      <c r="B724">
        <v>18</v>
      </c>
      <c r="C724">
        <v>179</v>
      </c>
      <c r="D724">
        <v>1.3193063638510789E-3</v>
      </c>
      <c r="E724">
        <f>VLOOKUP(Table2[[#This Row],[STATE_CODE]],Table4[#All], 3, TRUE) * 1000000</f>
        <v>33310000000</v>
      </c>
      <c r="F724">
        <f>VLOOKUP(Table2[[#This Row],[STATE_CODE]],Table4[#All], 4, TRUE) * 1000000</f>
        <v>32899860850.550003</v>
      </c>
      <c r="G724">
        <f>Table2[[#This Row],[Percent of State total]]*Table2[[#This Row],[2009 State total]]</f>
        <v>43946094.979879439</v>
      </c>
      <c r="H724" s="73">
        <f>Table2[[#This Row],[2010 State Total]]*Table2[[#This Row],[Percent of State total]]</f>
        <v>43404995.789945588</v>
      </c>
    </row>
    <row r="725" spans="1:8">
      <c r="A725">
        <v>2008</v>
      </c>
      <c r="B725">
        <v>18</v>
      </c>
      <c r="C725">
        <v>181</v>
      </c>
      <c r="D725">
        <v>8.5035958217702032E-3</v>
      </c>
      <c r="E725">
        <f>VLOOKUP(Table2[[#This Row],[STATE_CODE]],Table4[#All], 3, TRUE) * 1000000</f>
        <v>33310000000</v>
      </c>
      <c r="F725">
        <f>VLOOKUP(Table2[[#This Row],[STATE_CODE]],Table4[#All], 4, TRUE) * 1000000</f>
        <v>32899860850.550003</v>
      </c>
      <c r="G725">
        <f>Table2[[#This Row],[Percent of State total]]*Table2[[#This Row],[2009 State total]]</f>
        <v>283254776.82316548</v>
      </c>
      <c r="H725" s="73">
        <f>Table2[[#This Row],[2010 State Total]]*Table2[[#This Row],[Percent of State total]]</f>
        <v>279767119.26555806</v>
      </c>
    </row>
    <row r="726" spans="1:8">
      <c r="A726">
        <v>2008</v>
      </c>
      <c r="B726">
        <v>18</v>
      </c>
      <c r="C726">
        <v>183</v>
      </c>
      <c r="D726">
        <v>5.0438105688178888E-3</v>
      </c>
      <c r="E726">
        <f>VLOOKUP(Table2[[#This Row],[STATE_CODE]],Table4[#All], 3, TRUE) * 1000000</f>
        <v>33310000000</v>
      </c>
      <c r="F726">
        <f>VLOOKUP(Table2[[#This Row],[STATE_CODE]],Table4[#All], 4, TRUE) * 1000000</f>
        <v>32899860850.550003</v>
      </c>
      <c r="G726">
        <f>Table2[[#This Row],[Percent of State total]]*Table2[[#This Row],[2009 State total]]</f>
        <v>168009330.04732388</v>
      </c>
      <c r="H726" s="73">
        <f>Table2[[#This Row],[2010 State Total]]*Table2[[#This Row],[Percent of State total]]</f>
        <v>165940665.87064201</v>
      </c>
    </row>
    <row r="727" spans="1:8">
      <c r="A727">
        <v>2008</v>
      </c>
      <c r="B727">
        <v>19</v>
      </c>
      <c r="C727">
        <v>1</v>
      </c>
      <c r="D727">
        <v>1.0832192125516534E-2</v>
      </c>
      <c r="E727">
        <f>VLOOKUP(Table2[[#This Row],[STATE_CODE]],Table4[#All], 3, TRUE) * 1000000</f>
        <v>16418000000</v>
      </c>
      <c r="F727">
        <f>VLOOKUP(Table2[[#This Row],[STATE_CODE]],Table4[#All], 4, TRUE) * 1000000</f>
        <v>16760207599.890003</v>
      </c>
      <c r="G727">
        <f>Table2[[#This Row],[Percent of State total]]*Table2[[#This Row],[2009 State total]]</f>
        <v>177842930.31673044</v>
      </c>
      <c r="H727" s="73">
        <f>Table2[[#This Row],[2010 State Total]]*Table2[[#This Row],[Percent of State total]]</f>
        <v>181549788.78555086</v>
      </c>
    </row>
    <row r="728" spans="1:8">
      <c r="A728">
        <v>2008</v>
      </c>
      <c r="B728">
        <v>19</v>
      </c>
      <c r="C728">
        <v>3</v>
      </c>
      <c r="D728">
        <v>1.049300207374671E-3</v>
      </c>
      <c r="E728">
        <f>VLOOKUP(Table2[[#This Row],[STATE_CODE]],Table4[#All], 3, TRUE) * 1000000</f>
        <v>16418000000</v>
      </c>
      <c r="F728">
        <f>VLOOKUP(Table2[[#This Row],[STATE_CODE]],Table4[#All], 4, TRUE) * 1000000</f>
        <v>16760207599.890003</v>
      </c>
      <c r="G728">
        <f>Table2[[#This Row],[Percent of State total]]*Table2[[#This Row],[2009 State total]]</f>
        <v>17227410.804677349</v>
      </c>
      <c r="H728" s="73">
        <f>Table2[[#This Row],[2010 State Total]]*Table2[[#This Row],[Percent of State total]]</f>
        <v>17586489.310207117</v>
      </c>
    </row>
    <row r="729" spans="1:8">
      <c r="A729">
        <v>2008</v>
      </c>
      <c r="B729">
        <v>19</v>
      </c>
      <c r="C729">
        <v>5</v>
      </c>
      <c r="D729">
        <v>2.2718134829974039E-4</v>
      </c>
      <c r="E729">
        <f>VLOOKUP(Table2[[#This Row],[STATE_CODE]],Table4[#All], 3, TRUE) * 1000000</f>
        <v>16418000000</v>
      </c>
      <c r="F729">
        <f>VLOOKUP(Table2[[#This Row],[STATE_CODE]],Table4[#All], 4, TRUE) * 1000000</f>
        <v>16760207599.890003</v>
      </c>
      <c r="G729">
        <f>Table2[[#This Row],[Percent of State total]]*Table2[[#This Row],[2009 State total]]</f>
        <v>3729863.3763851374</v>
      </c>
      <c r="H729" s="73">
        <f>Table2[[#This Row],[2010 State Total]]*Table2[[#This Row],[Percent of State total]]</f>
        <v>3807606.5603265669</v>
      </c>
    </row>
    <row r="730" spans="1:8">
      <c r="A730">
        <v>2008</v>
      </c>
      <c r="B730">
        <v>19</v>
      </c>
      <c r="C730">
        <v>7</v>
      </c>
      <c r="D730">
        <v>2.1957459993785524E-3</v>
      </c>
      <c r="E730">
        <f>VLOOKUP(Table2[[#This Row],[STATE_CODE]],Table4[#All], 3, TRUE) * 1000000</f>
        <v>16418000000</v>
      </c>
      <c r="F730">
        <f>VLOOKUP(Table2[[#This Row],[STATE_CODE]],Table4[#All], 4, TRUE) * 1000000</f>
        <v>16760207599.890003</v>
      </c>
      <c r="G730">
        <f>Table2[[#This Row],[Percent of State total]]*Table2[[#This Row],[2009 State total]]</f>
        <v>36049757.817797072</v>
      </c>
      <c r="H730" s="73">
        <f>Table2[[#This Row],[2010 State Total]]*Table2[[#This Row],[Percent of State total]]</f>
        <v>36801158.786212482</v>
      </c>
    </row>
    <row r="731" spans="1:8">
      <c r="A731">
        <v>2008</v>
      </c>
      <c r="B731">
        <v>19</v>
      </c>
      <c r="C731">
        <v>9</v>
      </c>
      <c r="D731">
        <v>1.5764024337649024E-3</v>
      </c>
      <c r="E731">
        <f>VLOOKUP(Table2[[#This Row],[STATE_CODE]],Table4[#All], 3, TRUE) * 1000000</f>
        <v>16418000000</v>
      </c>
      <c r="F731">
        <f>VLOOKUP(Table2[[#This Row],[STATE_CODE]],Table4[#All], 4, TRUE) * 1000000</f>
        <v>16760207599.890003</v>
      </c>
      <c r="G731">
        <f>Table2[[#This Row],[Percent of State total]]*Table2[[#This Row],[2009 State total]]</f>
        <v>25881375.157552168</v>
      </c>
      <c r="H731" s="73">
        <f>Table2[[#This Row],[2010 State Total]]*Table2[[#This Row],[Percent of State total]]</f>
        <v>26420832.050871614</v>
      </c>
    </row>
    <row r="732" spans="1:8">
      <c r="A732">
        <v>2008</v>
      </c>
      <c r="B732">
        <v>19</v>
      </c>
      <c r="C732">
        <v>11</v>
      </c>
      <c r="D732">
        <v>9.0464566255183017E-3</v>
      </c>
      <c r="E732">
        <f>VLOOKUP(Table2[[#This Row],[STATE_CODE]],Table4[#All], 3, TRUE) * 1000000</f>
        <v>16418000000</v>
      </c>
      <c r="F732">
        <f>VLOOKUP(Table2[[#This Row],[STATE_CODE]],Table4[#All], 4, TRUE) * 1000000</f>
        <v>16760207599.890003</v>
      </c>
      <c r="G732">
        <f>Table2[[#This Row],[Percent of State total]]*Table2[[#This Row],[2009 State total]]</f>
        <v>148524724.87775949</v>
      </c>
      <c r="H732" s="73">
        <f>Table2[[#This Row],[2010 State Total]]*Table2[[#This Row],[Percent of State total]]</f>
        <v>151620491.08708712</v>
      </c>
    </row>
    <row r="733" spans="1:8">
      <c r="A733">
        <v>2008</v>
      </c>
      <c r="B733">
        <v>19</v>
      </c>
      <c r="C733">
        <v>13</v>
      </c>
      <c r="D733">
        <v>3.2105934615619447E-2</v>
      </c>
      <c r="E733">
        <f>VLOOKUP(Table2[[#This Row],[STATE_CODE]],Table4[#All], 3, TRUE) * 1000000</f>
        <v>16418000000</v>
      </c>
      <c r="F733">
        <f>VLOOKUP(Table2[[#This Row],[STATE_CODE]],Table4[#All], 4, TRUE) * 1000000</f>
        <v>16760207599.890003</v>
      </c>
      <c r="G733">
        <f>Table2[[#This Row],[Percent of State total]]*Table2[[#This Row],[2009 State total]]</f>
        <v>527115234.51924008</v>
      </c>
      <c r="H733" s="73">
        <f>Table2[[#This Row],[2010 State Total]]*Table2[[#This Row],[Percent of State total]]</f>
        <v>538102129.34627664</v>
      </c>
    </row>
    <row r="734" spans="1:8">
      <c r="A734">
        <v>2008</v>
      </c>
      <c r="B734">
        <v>19</v>
      </c>
      <c r="C734">
        <v>15</v>
      </c>
      <c r="D734">
        <v>6.0853821065299709E-3</v>
      </c>
      <c r="E734">
        <f>VLOOKUP(Table2[[#This Row],[STATE_CODE]],Table4[#All], 3, TRUE) * 1000000</f>
        <v>16418000000</v>
      </c>
      <c r="F734">
        <f>VLOOKUP(Table2[[#This Row],[STATE_CODE]],Table4[#All], 4, TRUE) * 1000000</f>
        <v>16760207599.890003</v>
      </c>
      <c r="G734">
        <f>Table2[[#This Row],[Percent of State total]]*Table2[[#This Row],[2009 State total]]</f>
        <v>99909803.425009057</v>
      </c>
      <c r="H734" s="73">
        <f>Table2[[#This Row],[2010 State Total]]*Table2[[#This Row],[Percent of State total]]</f>
        <v>101992267.43009825</v>
      </c>
    </row>
    <row r="735" spans="1:8">
      <c r="A735">
        <v>2008</v>
      </c>
      <c r="B735">
        <v>19</v>
      </c>
      <c r="C735">
        <v>17</v>
      </c>
      <c r="D735">
        <v>8.8024530953188067E-3</v>
      </c>
      <c r="E735">
        <f>VLOOKUP(Table2[[#This Row],[STATE_CODE]],Table4[#All], 3, TRUE) * 1000000</f>
        <v>16418000000</v>
      </c>
      <c r="F735">
        <f>VLOOKUP(Table2[[#This Row],[STATE_CODE]],Table4[#All], 4, TRUE) * 1000000</f>
        <v>16760207599.890003</v>
      </c>
      <c r="G735">
        <f>Table2[[#This Row],[Percent of State total]]*Table2[[#This Row],[2009 State total]]</f>
        <v>144518674.91894418</v>
      </c>
      <c r="H735" s="73">
        <f>Table2[[#This Row],[2010 State Total]]*Table2[[#This Row],[Percent of State total]]</f>
        <v>147530941.26583755</v>
      </c>
    </row>
    <row r="736" spans="1:8">
      <c r="A736">
        <v>2008</v>
      </c>
      <c r="B736">
        <v>19</v>
      </c>
      <c r="C736">
        <v>19</v>
      </c>
      <c r="D736">
        <v>8.9752754413426825E-3</v>
      </c>
      <c r="E736">
        <f>VLOOKUP(Table2[[#This Row],[STATE_CODE]],Table4[#All], 3, TRUE) * 1000000</f>
        <v>16418000000</v>
      </c>
      <c r="F736">
        <f>VLOOKUP(Table2[[#This Row],[STATE_CODE]],Table4[#All], 4, TRUE) * 1000000</f>
        <v>16760207599.890003</v>
      </c>
      <c r="G736">
        <f>Table2[[#This Row],[Percent of State total]]*Table2[[#This Row],[2009 State total]]</f>
        <v>147356072.19596416</v>
      </c>
      <c r="H736" s="73">
        <f>Table2[[#This Row],[2010 State Total]]*Table2[[#This Row],[Percent of State total]]</f>
        <v>150427479.66309774</v>
      </c>
    </row>
    <row r="737" spans="1:8">
      <c r="A737">
        <v>2008</v>
      </c>
      <c r="B737">
        <v>19</v>
      </c>
      <c r="C737">
        <v>21</v>
      </c>
      <c r="D737">
        <v>3.133736260005E-3</v>
      </c>
      <c r="E737">
        <f>VLOOKUP(Table2[[#This Row],[STATE_CODE]],Table4[#All], 3, TRUE) * 1000000</f>
        <v>16418000000</v>
      </c>
      <c r="F737">
        <f>VLOOKUP(Table2[[#This Row],[STATE_CODE]],Table4[#All], 4, TRUE) * 1000000</f>
        <v>16760207599.890003</v>
      </c>
      <c r="G737">
        <f>Table2[[#This Row],[Percent of State total]]*Table2[[#This Row],[2009 State total]]</f>
        <v>51449681.916762091</v>
      </c>
      <c r="H737" s="73">
        <f>Table2[[#This Row],[2010 State Total]]*Table2[[#This Row],[Percent of State total]]</f>
        <v>52522070.280986674</v>
      </c>
    </row>
    <row r="738" spans="1:8">
      <c r="A738">
        <v>2008</v>
      </c>
      <c r="B738">
        <v>19</v>
      </c>
      <c r="C738">
        <v>23</v>
      </c>
      <c r="D738">
        <v>1.3743208994156371E-3</v>
      </c>
      <c r="E738">
        <f>VLOOKUP(Table2[[#This Row],[STATE_CODE]],Table4[#All], 3, TRUE) * 1000000</f>
        <v>16418000000</v>
      </c>
      <c r="F738">
        <f>VLOOKUP(Table2[[#This Row],[STATE_CODE]],Table4[#All], 4, TRUE) * 1000000</f>
        <v>16760207599.890003</v>
      </c>
      <c r="G738">
        <f>Table2[[#This Row],[Percent of State total]]*Table2[[#This Row],[2009 State total]]</f>
        <v>22563600.52660593</v>
      </c>
      <c r="H738" s="73">
        <f>Table2[[#This Row],[2010 State Total]]*Table2[[#This Row],[Percent of State total]]</f>
        <v>23033903.583073623</v>
      </c>
    </row>
    <row r="739" spans="1:8">
      <c r="A739">
        <v>2008</v>
      </c>
      <c r="B739">
        <v>19</v>
      </c>
      <c r="C739">
        <v>25</v>
      </c>
      <c r="D739">
        <v>1.413829049711157E-3</v>
      </c>
      <c r="E739">
        <f>VLOOKUP(Table2[[#This Row],[STATE_CODE]],Table4[#All], 3, TRUE) * 1000000</f>
        <v>16418000000</v>
      </c>
      <c r="F739">
        <f>VLOOKUP(Table2[[#This Row],[STATE_CODE]],Table4[#All], 4, TRUE) * 1000000</f>
        <v>16760207599.890003</v>
      </c>
      <c r="G739">
        <f>Table2[[#This Row],[Percent of State total]]*Table2[[#This Row],[2009 State total]]</f>
        <v>23212245.338157777</v>
      </c>
      <c r="H739" s="73">
        <f>Table2[[#This Row],[2010 State Total]]*Table2[[#This Row],[Percent of State total]]</f>
        <v>23696068.383914195</v>
      </c>
    </row>
    <row r="740" spans="1:8">
      <c r="A740">
        <v>2008</v>
      </c>
      <c r="B740">
        <v>19</v>
      </c>
      <c r="C740">
        <v>27</v>
      </c>
      <c r="D740">
        <v>5.7224022960811177E-3</v>
      </c>
      <c r="E740">
        <f>VLOOKUP(Table2[[#This Row],[STATE_CODE]],Table4[#All], 3, TRUE) * 1000000</f>
        <v>16418000000</v>
      </c>
      <c r="F740">
        <f>VLOOKUP(Table2[[#This Row],[STATE_CODE]],Table4[#All], 4, TRUE) * 1000000</f>
        <v>16760207599.890003</v>
      </c>
      <c r="G740">
        <f>Table2[[#This Row],[Percent of State total]]*Table2[[#This Row],[2009 State total]]</f>
        <v>93950400.897059783</v>
      </c>
      <c r="H740" s="73">
        <f>Table2[[#This Row],[2010 State Total]]*Table2[[#This Row],[Percent of State total]]</f>
        <v>95908650.452406749</v>
      </c>
    </row>
    <row r="741" spans="1:8">
      <c r="A741">
        <v>2008</v>
      </c>
      <c r="B741">
        <v>19</v>
      </c>
      <c r="C741">
        <v>29</v>
      </c>
      <c r="D741">
        <v>1.2460640349691604E-2</v>
      </c>
      <c r="E741">
        <f>VLOOKUP(Table2[[#This Row],[STATE_CODE]],Table4[#All], 3, TRUE) * 1000000</f>
        <v>16418000000</v>
      </c>
      <c r="F741">
        <f>VLOOKUP(Table2[[#This Row],[STATE_CODE]],Table4[#All], 4, TRUE) * 1000000</f>
        <v>16760207599.890003</v>
      </c>
      <c r="G741">
        <f>Table2[[#This Row],[Percent of State total]]*Table2[[#This Row],[2009 State total]]</f>
        <v>204578793.26123676</v>
      </c>
      <c r="H741" s="73">
        <f>Table2[[#This Row],[2010 State Total]]*Table2[[#This Row],[Percent of State total]]</f>
        <v>208842919.08839723</v>
      </c>
    </row>
    <row r="742" spans="1:8">
      <c r="A742">
        <v>2008</v>
      </c>
      <c r="B742">
        <v>19</v>
      </c>
      <c r="C742">
        <v>31</v>
      </c>
      <c r="D742">
        <v>1.9603744317676114E-2</v>
      </c>
      <c r="E742">
        <f>VLOOKUP(Table2[[#This Row],[STATE_CODE]],Table4[#All], 3, TRUE) * 1000000</f>
        <v>16418000000</v>
      </c>
      <c r="F742">
        <f>VLOOKUP(Table2[[#This Row],[STATE_CODE]],Table4[#All], 4, TRUE) * 1000000</f>
        <v>16760207599.890003</v>
      </c>
      <c r="G742">
        <f>Table2[[#This Row],[Percent of State total]]*Table2[[#This Row],[2009 State total]]</f>
        <v>321854274.20760643</v>
      </c>
      <c r="H742" s="73">
        <f>Table2[[#This Row],[2010 State Total]]*Table2[[#This Row],[Percent of State total]]</f>
        <v>328562824.4994157</v>
      </c>
    </row>
    <row r="743" spans="1:8">
      <c r="A743">
        <v>2008</v>
      </c>
      <c r="B743">
        <v>19</v>
      </c>
      <c r="C743">
        <v>33</v>
      </c>
      <c r="D743">
        <v>1.815125091865882E-2</v>
      </c>
      <c r="E743">
        <f>VLOOKUP(Table2[[#This Row],[STATE_CODE]],Table4[#All], 3, TRUE) * 1000000</f>
        <v>16418000000</v>
      </c>
      <c r="F743">
        <f>VLOOKUP(Table2[[#This Row],[STATE_CODE]],Table4[#All], 4, TRUE) * 1000000</f>
        <v>16760207599.890003</v>
      </c>
      <c r="G743">
        <f>Table2[[#This Row],[Percent of State total]]*Table2[[#This Row],[2009 State total]]</f>
        <v>298007237.58254051</v>
      </c>
      <c r="H743" s="73">
        <f>Table2[[#This Row],[2010 State Total]]*Table2[[#This Row],[Percent of State total]]</f>
        <v>304218733.59441596</v>
      </c>
    </row>
    <row r="744" spans="1:8">
      <c r="A744">
        <v>2008</v>
      </c>
      <c r="B744">
        <v>19</v>
      </c>
      <c r="C744">
        <v>35</v>
      </c>
      <c r="D744">
        <v>2.4902435621317015E-3</v>
      </c>
      <c r="E744">
        <f>VLOOKUP(Table2[[#This Row],[STATE_CODE]],Table4[#All], 3, TRUE) * 1000000</f>
        <v>16418000000</v>
      </c>
      <c r="F744">
        <f>VLOOKUP(Table2[[#This Row],[STATE_CODE]],Table4[#All], 4, TRUE) * 1000000</f>
        <v>16760207599.890003</v>
      </c>
      <c r="G744">
        <f>Table2[[#This Row],[Percent of State total]]*Table2[[#This Row],[2009 State total]]</f>
        <v>40884818.803078271</v>
      </c>
      <c r="H744" s="73">
        <f>Table2[[#This Row],[2010 State Total]]*Table2[[#This Row],[Percent of State total]]</f>
        <v>41736999.075616896</v>
      </c>
    </row>
    <row r="745" spans="1:8">
      <c r="A745">
        <v>2008</v>
      </c>
      <c r="B745">
        <v>19</v>
      </c>
      <c r="C745">
        <v>37</v>
      </c>
      <c r="D745">
        <v>3.3422440391217148E-3</v>
      </c>
      <c r="E745">
        <f>VLOOKUP(Table2[[#This Row],[STATE_CODE]],Table4[#All], 3, TRUE) * 1000000</f>
        <v>16418000000</v>
      </c>
      <c r="F745">
        <f>VLOOKUP(Table2[[#This Row],[STATE_CODE]],Table4[#All], 4, TRUE) * 1000000</f>
        <v>16760207599.890003</v>
      </c>
      <c r="G745">
        <f>Table2[[#This Row],[Percent of State total]]*Table2[[#This Row],[2009 State total]]</f>
        <v>54872962.634300314</v>
      </c>
      <c r="H745" s="73">
        <f>Table2[[#This Row],[2010 State Total]]*Table2[[#This Row],[Percent of State total]]</f>
        <v>56016703.945174828</v>
      </c>
    </row>
    <row r="746" spans="1:8">
      <c r="A746">
        <v>2008</v>
      </c>
      <c r="B746">
        <v>19</v>
      </c>
      <c r="C746">
        <v>39</v>
      </c>
      <c r="D746">
        <v>8.3272923910243275E-3</v>
      </c>
      <c r="E746">
        <f>VLOOKUP(Table2[[#This Row],[STATE_CODE]],Table4[#All], 3, TRUE) * 1000000</f>
        <v>16418000000</v>
      </c>
      <c r="F746">
        <f>VLOOKUP(Table2[[#This Row],[STATE_CODE]],Table4[#All], 4, TRUE) * 1000000</f>
        <v>16760207599.890003</v>
      </c>
      <c r="G746">
        <f>Table2[[#This Row],[Percent of State total]]*Table2[[#This Row],[2009 State total]]</f>
        <v>136717486.47583741</v>
      </c>
      <c r="H746" s="73">
        <f>Table2[[#This Row],[2010 State Total]]*Table2[[#This Row],[Percent of State total]]</f>
        <v>139567149.21855214</v>
      </c>
    </row>
    <row r="747" spans="1:8">
      <c r="A747">
        <v>2008</v>
      </c>
      <c r="B747">
        <v>19</v>
      </c>
      <c r="C747">
        <v>41</v>
      </c>
      <c r="D747">
        <v>4.0656869091346762E-3</v>
      </c>
      <c r="E747">
        <f>VLOOKUP(Table2[[#This Row],[STATE_CODE]],Table4[#All], 3, TRUE) * 1000000</f>
        <v>16418000000</v>
      </c>
      <c r="F747">
        <f>VLOOKUP(Table2[[#This Row],[STATE_CODE]],Table4[#All], 4, TRUE) * 1000000</f>
        <v>16760207599.890003</v>
      </c>
      <c r="G747">
        <f>Table2[[#This Row],[Percent of State total]]*Table2[[#This Row],[2009 State total]]</f>
        <v>66750447.674173117</v>
      </c>
      <c r="H747" s="73">
        <f>Table2[[#This Row],[2010 State Total]]*Table2[[#This Row],[Percent of State total]]</f>
        <v>68141756.633252293</v>
      </c>
    </row>
    <row r="748" spans="1:8">
      <c r="A748">
        <v>2008</v>
      </c>
      <c r="B748">
        <v>19</v>
      </c>
      <c r="C748">
        <v>43</v>
      </c>
      <c r="D748">
        <v>4.1135742338263273E-3</v>
      </c>
      <c r="E748">
        <f>VLOOKUP(Table2[[#This Row],[STATE_CODE]],Table4[#All], 3, TRUE) * 1000000</f>
        <v>16418000000</v>
      </c>
      <c r="F748">
        <f>VLOOKUP(Table2[[#This Row],[STATE_CODE]],Table4[#All], 4, TRUE) * 1000000</f>
        <v>16760207599.890003</v>
      </c>
      <c r="G748">
        <f>Table2[[#This Row],[Percent of State total]]*Table2[[#This Row],[2009 State total]]</f>
        <v>67536661.770960644</v>
      </c>
      <c r="H748" s="73">
        <f>Table2[[#This Row],[2010 State Total]]*Table2[[#This Row],[Percent of State total]]</f>
        <v>68944358.136487707</v>
      </c>
    </row>
    <row r="749" spans="1:8">
      <c r="A749">
        <v>2008</v>
      </c>
      <c r="B749">
        <v>19</v>
      </c>
      <c r="C749">
        <v>45</v>
      </c>
      <c r="D749">
        <v>1.2281483080103375E-2</v>
      </c>
      <c r="E749">
        <f>VLOOKUP(Table2[[#This Row],[STATE_CODE]],Table4[#All], 3, TRUE) * 1000000</f>
        <v>16418000000</v>
      </c>
      <c r="F749">
        <f>VLOOKUP(Table2[[#This Row],[STATE_CODE]],Table4[#All], 4, TRUE) * 1000000</f>
        <v>16760207599.890003</v>
      </c>
      <c r="G749">
        <f>Table2[[#This Row],[Percent of State total]]*Table2[[#This Row],[2009 State total]]</f>
        <v>201637389.2091372</v>
      </c>
      <c r="H749" s="73">
        <f>Table2[[#This Row],[2010 State Total]]*Table2[[#This Row],[Percent of State total]]</f>
        <v>205840206.05706906</v>
      </c>
    </row>
    <row r="750" spans="1:8">
      <c r="A750">
        <v>2008</v>
      </c>
      <c r="B750">
        <v>19</v>
      </c>
      <c r="C750">
        <v>47</v>
      </c>
      <c r="D750">
        <v>4.7468434121068848E-3</v>
      </c>
      <c r="E750">
        <f>VLOOKUP(Table2[[#This Row],[STATE_CODE]],Table4[#All], 3, TRUE) * 1000000</f>
        <v>16418000000</v>
      </c>
      <c r="F750">
        <f>VLOOKUP(Table2[[#This Row],[STATE_CODE]],Table4[#All], 4, TRUE) * 1000000</f>
        <v>16760207599.890003</v>
      </c>
      <c r="G750">
        <f>Table2[[#This Row],[Percent of State total]]*Table2[[#This Row],[2009 State total]]</f>
        <v>77933675.139970839</v>
      </c>
      <c r="H750" s="73">
        <f>Table2[[#This Row],[2010 State Total]]*Table2[[#This Row],[Percent of State total]]</f>
        <v>79558081.031081602</v>
      </c>
    </row>
    <row r="751" spans="1:8">
      <c r="A751">
        <v>2008</v>
      </c>
      <c r="B751">
        <v>19</v>
      </c>
      <c r="C751">
        <v>49</v>
      </c>
      <c r="D751">
        <v>2.4034434796773797E-2</v>
      </c>
      <c r="E751">
        <f>VLOOKUP(Table2[[#This Row],[STATE_CODE]],Table4[#All], 3, TRUE) * 1000000</f>
        <v>16418000000</v>
      </c>
      <c r="F751">
        <f>VLOOKUP(Table2[[#This Row],[STATE_CODE]],Table4[#All], 4, TRUE) * 1000000</f>
        <v>16760207599.890003</v>
      </c>
      <c r="G751">
        <f>Table2[[#This Row],[Percent of State total]]*Table2[[#This Row],[2009 State total]]</f>
        <v>394597350.49343216</v>
      </c>
      <c r="H751" s="73">
        <f>Table2[[#This Row],[2010 State Total]]*Table2[[#This Row],[Percent of State total]]</f>
        <v>402822116.73994893</v>
      </c>
    </row>
    <row r="752" spans="1:8">
      <c r="A752">
        <v>2008</v>
      </c>
      <c r="B752">
        <v>19</v>
      </c>
      <c r="C752">
        <v>51</v>
      </c>
      <c r="D752">
        <v>2.2945573782344841E-3</v>
      </c>
      <c r="E752">
        <f>VLOOKUP(Table2[[#This Row],[STATE_CODE]],Table4[#All], 3, TRUE) * 1000000</f>
        <v>16418000000</v>
      </c>
      <c r="F752">
        <f>VLOOKUP(Table2[[#This Row],[STATE_CODE]],Table4[#All], 4, TRUE) * 1000000</f>
        <v>16760207599.890003</v>
      </c>
      <c r="G752">
        <f>Table2[[#This Row],[Percent of State total]]*Table2[[#This Row],[2009 State total]]</f>
        <v>37672043.035853758</v>
      </c>
      <c r="H752" s="73">
        <f>Table2[[#This Row],[2010 State Total]]*Table2[[#This Row],[Percent of State total]]</f>
        <v>38457258.009069279</v>
      </c>
    </row>
    <row r="753" spans="1:8">
      <c r="A753">
        <v>2008</v>
      </c>
      <c r="B753">
        <v>19</v>
      </c>
      <c r="C753">
        <v>53</v>
      </c>
      <c r="D753">
        <v>6.9453465019708753E-3</v>
      </c>
      <c r="E753">
        <f>VLOOKUP(Table2[[#This Row],[STATE_CODE]],Table4[#All], 3, TRUE) * 1000000</f>
        <v>16418000000</v>
      </c>
      <c r="F753">
        <f>VLOOKUP(Table2[[#This Row],[STATE_CODE]],Table4[#All], 4, TRUE) * 1000000</f>
        <v>16760207599.890003</v>
      </c>
      <c r="G753">
        <f>Table2[[#This Row],[Percent of State total]]*Table2[[#This Row],[2009 State total]]</f>
        <v>114028698.86935782</v>
      </c>
      <c r="H753" s="73">
        <f>Table2[[#This Row],[2010 State Total]]*Table2[[#This Row],[Percent of State total]]</f>
        <v>116405449.22620171</v>
      </c>
    </row>
    <row r="754" spans="1:8">
      <c r="A754">
        <v>2008</v>
      </c>
      <c r="B754">
        <v>19</v>
      </c>
      <c r="C754">
        <v>55</v>
      </c>
      <c r="D754">
        <v>6.6688389716725088E-3</v>
      </c>
      <c r="E754">
        <f>VLOOKUP(Table2[[#This Row],[STATE_CODE]],Table4[#All], 3, TRUE) * 1000000</f>
        <v>16418000000</v>
      </c>
      <c r="F754">
        <f>VLOOKUP(Table2[[#This Row],[STATE_CODE]],Table4[#All], 4, TRUE) * 1000000</f>
        <v>16760207599.890003</v>
      </c>
      <c r="G754">
        <f>Table2[[#This Row],[Percent of State total]]*Table2[[#This Row],[2009 State total]]</f>
        <v>109488998.23691925</v>
      </c>
      <c r="H754" s="73">
        <f>Table2[[#This Row],[2010 State Total]]*Table2[[#This Row],[Percent of State total]]</f>
        <v>111771125.61546822</v>
      </c>
    </row>
    <row r="755" spans="1:8">
      <c r="A755">
        <v>2008</v>
      </c>
      <c r="B755">
        <v>19</v>
      </c>
      <c r="C755">
        <v>57</v>
      </c>
      <c r="D755">
        <v>8.9595403531660314E-3</v>
      </c>
      <c r="E755">
        <f>VLOOKUP(Table2[[#This Row],[STATE_CODE]],Table4[#All], 3, TRUE) * 1000000</f>
        <v>16418000000</v>
      </c>
      <c r="F755">
        <f>VLOOKUP(Table2[[#This Row],[STATE_CODE]],Table4[#All], 4, TRUE) * 1000000</f>
        <v>16760207599.890003</v>
      </c>
      <c r="G755">
        <f>Table2[[#This Row],[Percent of State total]]*Table2[[#This Row],[2009 State total]]</f>
        <v>147097733.51827991</v>
      </c>
      <c r="H755" s="73">
        <f>Table2[[#This Row],[2010 State Total]]*Table2[[#This Row],[Percent of State total]]</f>
        <v>150163756.31865448</v>
      </c>
    </row>
    <row r="756" spans="1:8">
      <c r="A756">
        <v>2008</v>
      </c>
      <c r="B756">
        <v>19</v>
      </c>
      <c r="C756">
        <v>59</v>
      </c>
      <c r="D756">
        <v>4.6356577241125161E-3</v>
      </c>
      <c r="E756">
        <f>VLOOKUP(Table2[[#This Row],[STATE_CODE]],Table4[#All], 3, TRUE) * 1000000</f>
        <v>16418000000</v>
      </c>
      <c r="F756">
        <f>VLOOKUP(Table2[[#This Row],[STATE_CODE]],Table4[#All], 4, TRUE) * 1000000</f>
        <v>16760207599.890003</v>
      </c>
      <c r="G756">
        <f>Table2[[#This Row],[Percent of State total]]*Table2[[#This Row],[2009 State total]]</f>
        <v>76108228.514479294</v>
      </c>
      <c r="H756" s="73">
        <f>Table2[[#This Row],[2010 State Total]]*Table2[[#This Row],[Percent of State total]]</f>
        <v>77694585.818159387</v>
      </c>
    </row>
    <row r="757" spans="1:8">
      <c r="A757">
        <v>2008</v>
      </c>
      <c r="B757">
        <v>19</v>
      </c>
      <c r="C757">
        <v>61</v>
      </c>
      <c r="D757">
        <v>2.0724675268189701E-2</v>
      </c>
      <c r="E757">
        <f>VLOOKUP(Table2[[#This Row],[STATE_CODE]],Table4[#All], 3, TRUE) * 1000000</f>
        <v>16418000000</v>
      </c>
      <c r="F757">
        <f>VLOOKUP(Table2[[#This Row],[STATE_CODE]],Table4[#All], 4, TRUE) * 1000000</f>
        <v>16760207599.890003</v>
      </c>
      <c r="G757">
        <f>Table2[[#This Row],[Percent of State total]]*Table2[[#This Row],[2009 State total]]</f>
        <v>340257718.55313849</v>
      </c>
      <c r="H757" s="73">
        <f>Table2[[#This Row],[2010 State Total]]*Table2[[#This Row],[Percent of State total]]</f>
        <v>347349859.93516541</v>
      </c>
    </row>
    <row r="758" spans="1:8">
      <c r="A758">
        <v>2008</v>
      </c>
      <c r="B758">
        <v>19</v>
      </c>
      <c r="C758">
        <v>63</v>
      </c>
      <c r="D758">
        <v>1.6387789652154415E-3</v>
      </c>
      <c r="E758">
        <f>VLOOKUP(Table2[[#This Row],[STATE_CODE]],Table4[#All], 3, TRUE) * 1000000</f>
        <v>16418000000</v>
      </c>
      <c r="F758">
        <f>VLOOKUP(Table2[[#This Row],[STATE_CODE]],Table4[#All], 4, TRUE) * 1000000</f>
        <v>16760207599.890003</v>
      </c>
      <c r="G758">
        <f>Table2[[#This Row],[Percent of State total]]*Table2[[#This Row],[2009 State total]]</f>
        <v>26905473.050907116</v>
      </c>
      <c r="H758" s="73">
        <f>Table2[[#This Row],[2010 State Total]]*Table2[[#This Row],[Percent of State total]]</f>
        <v>27466275.667343717</v>
      </c>
    </row>
    <row r="759" spans="1:8">
      <c r="A759">
        <v>2008</v>
      </c>
      <c r="B759">
        <v>19</v>
      </c>
      <c r="C759">
        <v>65</v>
      </c>
      <c r="D759">
        <v>5.1615132740106921E-3</v>
      </c>
      <c r="E759">
        <f>VLOOKUP(Table2[[#This Row],[STATE_CODE]],Table4[#All], 3, TRUE) * 1000000</f>
        <v>16418000000</v>
      </c>
      <c r="F759">
        <f>VLOOKUP(Table2[[#This Row],[STATE_CODE]],Table4[#All], 4, TRUE) * 1000000</f>
        <v>16760207599.890003</v>
      </c>
      <c r="G759">
        <f>Table2[[#This Row],[Percent of State total]]*Table2[[#This Row],[2009 State total]]</f>
        <v>84741724.932707548</v>
      </c>
      <c r="H759" s="73">
        <f>Table2[[#This Row],[2010 State Total]]*Table2[[#This Row],[Percent of State total]]</f>
        <v>86508034.002007142</v>
      </c>
    </row>
    <row r="760" spans="1:8">
      <c r="A760">
        <v>2008</v>
      </c>
      <c r="B760">
        <v>19</v>
      </c>
      <c r="C760">
        <v>67</v>
      </c>
      <c r="D760">
        <v>5.8477153184488279E-3</v>
      </c>
      <c r="E760">
        <f>VLOOKUP(Table2[[#This Row],[STATE_CODE]],Table4[#All], 3, TRUE) * 1000000</f>
        <v>16418000000</v>
      </c>
      <c r="F760">
        <f>VLOOKUP(Table2[[#This Row],[STATE_CODE]],Table4[#All], 4, TRUE) * 1000000</f>
        <v>16760207599.890003</v>
      </c>
      <c r="G760">
        <f>Table2[[#This Row],[Percent of State total]]*Table2[[#This Row],[2009 State total]]</f>
        <v>96007790.098292857</v>
      </c>
      <c r="H760" s="73">
        <f>Table2[[#This Row],[2010 State Total]]*Table2[[#This Row],[Percent of State total]]</f>
        <v>98008922.722259238</v>
      </c>
    </row>
    <row r="761" spans="1:8">
      <c r="A761">
        <v>2008</v>
      </c>
      <c r="B761">
        <v>19</v>
      </c>
      <c r="C761">
        <v>69</v>
      </c>
      <c r="D761">
        <v>9.4935509800916397E-3</v>
      </c>
      <c r="E761">
        <f>VLOOKUP(Table2[[#This Row],[STATE_CODE]],Table4[#All], 3, TRUE) * 1000000</f>
        <v>16418000000</v>
      </c>
      <c r="F761">
        <f>VLOOKUP(Table2[[#This Row],[STATE_CODE]],Table4[#All], 4, TRUE) * 1000000</f>
        <v>16760207599.890003</v>
      </c>
      <c r="G761">
        <f>Table2[[#This Row],[Percent of State total]]*Table2[[#This Row],[2009 State total]]</f>
        <v>155865119.99114454</v>
      </c>
      <c r="H761" s="73">
        <f>Table2[[#This Row],[2010 State Total]]*Table2[[#This Row],[Percent of State total]]</f>
        <v>159113885.28647509</v>
      </c>
    </row>
    <row r="762" spans="1:8">
      <c r="A762">
        <v>2008</v>
      </c>
      <c r="B762">
        <v>19</v>
      </c>
      <c r="C762">
        <v>71</v>
      </c>
      <c r="D762">
        <v>6.9629058313227174E-3</v>
      </c>
      <c r="E762">
        <f>VLOOKUP(Table2[[#This Row],[STATE_CODE]],Table4[#All], 3, TRUE) * 1000000</f>
        <v>16418000000</v>
      </c>
      <c r="F762">
        <f>VLOOKUP(Table2[[#This Row],[STATE_CODE]],Table4[#All], 4, TRUE) * 1000000</f>
        <v>16760207599.890003</v>
      </c>
      <c r="G762">
        <f>Table2[[#This Row],[Percent of State total]]*Table2[[#This Row],[2009 State total]]</f>
        <v>114316987.93865637</v>
      </c>
      <c r="H762" s="73">
        <f>Table2[[#This Row],[2010 State Total]]*Table2[[#This Row],[Percent of State total]]</f>
        <v>116699747.23145343</v>
      </c>
    </row>
    <row r="763" spans="1:8">
      <c r="A763">
        <v>2008</v>
      </c>
      <c r="B763">
        <v>19</v>
      </c>
      <c r="C763">
        <v>73</v>
      </c>
      <c r="D763">
        <v>2.4090044609803912E-3</v>
      </c>
      <c r="E763">
        <f>VLOOKUP(Table2[[#This Row],[STATE_CODE]],Table4[#All], 3, TRUE) * 1000000</f>
        <v>16418000000</v>
      </c>
      <c r="F763">
        <f>VLOOKUP(Table2[[#This Row],[STATE_CODE]],Table4[#All], 4, TRUE) * 1000000</f>
        <v>16760207599.890003</v>
      </c>
      <c r="G763">
        <f>Table2[[#This Row],[Percent of State total]]*Table2[[#This Row],[2009 State total]]</f>
        <v>39551035.240376063</v>
      </c>
      <c r="H763" s="73">
        <f>Table2[[#This Row],[2010 State Total]]*Table2[[#This Row],[Percent of State total]]</f>
        <v>40375414.875092477</v>
      </c>
    </row>
    <row r="764" spans="1:8">
      <c r="A764">
        <v>2008</v>
      </c>
      <c r="B764">
        <v>19</v>
      </c>
      <c r="C764">
        <v>75</v>
      </c>
      <c r="D764">
        <v>6.6677790215746938E-3</v>
      </c>
      <c r="E764">
        <f>VLOOKUP(Table2[[#This Row],[STATE_CODE]],Table4[#All], 3, TRUE) * 1000000</f>
        <v>16418000000</v>
      </c>
      <c r="F764">
        <f>VLOOKUP(Table2[[#This Row],[STATE_CODE]],Table4[#All], 4, TRUE) * 1000000</f>
        <v>16760207599.890003</v>
      </c>
      <c r="G764">
        <f>Table2[[#This Row],[Percent of State total]]*Table2[[#This Row],[2009 State total]]</f>
        <v>109471595.97621332</v>
      </c>
      <c r="H764" s="73">
        <f>Table2[[#This Row],[2010 State Total]]*Table2[[#This Row],[Percent of State total]]</f>
        <v>111753360.63178331</v>
      </c>
    </row>
    <row r="765" spans="1:8">
      <c r="A765">
        <v>2008</v>
      </c>
      <c r="B765">
        <v>19</v>
      </c>
      <c r="C765">
        <v>77</v>
      </c>
      <c r="D765">
        <v>3.2281969923274317E-4</v>
      </c>
      <c r="E765">
        <f>VLOOKUP(Table2[[#This Row],[STATE_CODE]],Table4[#All], 3, TRUE) * 1000000</f>
        <v>16418000000</v>
      </c>
      <c r="F765">
        <f>VLOOKUP(Table2[[#This Row],[STATE_CODE]],Table4[#All], 4, TRUE) * 1000000</f>
        <v>16760207599.890003</v>
      </c>
      <c r="G765">
        <f>Table2[[#This Row],[Percent of State total]]*Table2[[#This Row],[2009 State total]]</f>
        <v>5300053.8220031774</v>
      </c>
      <c r="H765" s="73">
        <f>Table2[[#This Row],[2010 State Total]]*Table2[[#This Row],[Percent of State total]]</f>
        <v>5410525.1764748273</v>
      </c>
    </row>
    <row r="766" spans="1:8">
      <c r="A766">
        <v>2008</v>
      </c>
      <c r="B766">
        <v>19</v>
      </c>
      <c r="C766">
        <v>79</v>
      </c>
      <c r="D766">
        <v>1.4469605678751364E-2</v>
      </c>
      <c r="E766">
        <f>VLOOKUP(Table2[[#This Row],[STATE_CODE]],Table4[#All], 3, TRUE) * 1000000</f>
        <v>16418000000</v>
      </c>
      <c r="F766">
        <f>VLOOKUP(Table2[[#This Row],[STATE_CODE]],Table4[#All], 4, TRUE) * 1000000</f>
        <v>16760207599.890003</v>
      </c>
      <c r="G766">
        <f>Table2[[#This Row],[Percent of State total]]*Table2[[#This Row],[2009 State total]]</f>
        <v>237561986.03373989</v>
      </c>
      <c r="H766" s="73">
        <f>Table2[[#This Row],[2010 State Total]]*Table2[[#This Row],[Percent of State total]]</f>
        <v>242513595.06442016</v>
      </c>
    </row>
    <row r="767" spans="1:8">
      <c r="A767">
        <v>2008</v>
      </c>
      <c r="B767">
        <v>19</v>
      </c>
      <c r="C767">
        <v>81</v>
      </c>
      <c r="D767">
        <v>2.145731737370008E-3</v>
      </c>
      <c r="E767">
        <f>VLOOKUP(Table2[[#This Row],[STATE_CODE]],Table4[#All], 3, TRUE) * 1000000</f>
        <v>16418000000</v>
      </c>
      <c r="F767">
        <f>VLOOKUP(Table2[[#This Row],[STATE_CODE]],Table4[#All], 4, TRUE) * 1000000</f>
        <v>16760207599.890003</v>
      </c>
      <c r="G767">
        <f>Table2[[#This Row],[Percent of State total]]*Table2[[#This Row],[2009 State total]]</f>
        <v>35228623.664140791</v>
      </c>
      <c r="H767" s="73">
        <f>Table2[[#This Row],[2010 State Total]]*Table2[[#This Row],[Percent of State total]]</f>
        <v>35962909.371993989</v>
      </c>
    </row>
    <row r="768" spans="1:8">
      <c r="A768">
        <v>2008</v>
      </c>
      <c r="B768">
        <v>19</v>
      </c>
      <c r="C768">
        <v>83</v>
      </c>
      <c r="D768">
        <v>5.4750571822084308E-3</v>
      </c>
      <c r="E768">
        <f>VLOOKUP(Table2[[#This Row],[STATE_CODE]],Table4[#All], 3, TRUE) * 1000000</f>
        <v>16418000000</v>
      </c>
      <c r="F768">
        <f>VLOOKUP(Table2[[#This Row],[STATE_CODE]],Table4[#All], 4, TRUE) * 1000000</f>
        <v>16760207599.890003</v>
      </c>
      <c r="G768">
        <f>Table2[[#This Row],[Percent of State total]]*Table2[[#This Row],[2009 State total]]</f>
        <v>89889488.817498013</v>
      </c>
      <c r="H768" s="73">
        <f>Table2[[#This Row],[2010 State Total]]*Table2[[#This Row],[Percent of State total]]</f>
        <v>91763094.995082095</v>
      </c>
    </row>
    <row r="769" spans="1:8">
      <c r="A769">
        <v>2008</v>
      </c>
      <c r="B769">
        <v>19</v>
      </c>
      <c r="C769">
        <v>85</v>
      </c>
      <c r="D769">
        <v>1.1897550107648935E-2</v>
      </c>
      <c r="E769">
        <f>VLOOKUP(Table2[[#This Row],[STATE_CODE]],Table4[#All], 3, TRUE) * 1000000</f>
        <v>16418000000</v>
      </c>
      <c r="F769">
        <f>VLOOKUP(Table2[[#This Row],[STATE_CODE]],Table4[#All], 4, TRUE) * 1000000</f>
        <v>16760207599.890003</v>
      </c>
      <c r="G769">
        <f>Table2[[#This Row],[Percent of State total]]*Table2[[#This Row],[2009 State total]]</f>
        <v>195333977.66738021</v>
      </c>
      <c r="H769" s="73">
        <f>Table2[[#This Row],[2010 State Total]]*Table2[[#This Row],[Percent of State total]]</f>
        <v>199405409.7342898</v>
      </c>
    </row>
    <row r="770" spans="1:8">
      <c r="A770">
        <v>2008</v>
      </c>
      <c r="B770">
        <v>19</v>
      </c>
      <c r="C770">
        <v>87</v>
      </c>
      <c r="D770">
        <v>6.5380867324815184E-3</v>
      </c>
      <c r="E770">
        <f>VLOOKUP(Table2[[#This Row],[STATE_CODE]],Table4[#All], 3, TRUE) * 1000000</f>
        <v>16418000000</v>
      </c>
      <c r="F770">
        <f>VLOOKUP(Table2[[#This Row],[STATE_CODE]],Table4[#All], 4, TRUE) * 1000000</f>
        <v>16760207599.890003</v>
      </c>
      <c r="G770">
        <f>Table2[[#This Row],[Percent of State total]]*Table2[[#This Row],[2009 State total]]</f>
        <v>107342307.97388157</v>
      </c>
      <c r="H770" s="73">
        <f>Table2[[#This Row],[2010 State Total]]*Table2[[#This Row],[Percent of State total]]</f>
        <v>109579690.94247675</v>
      </c>
    </row>
    <row r="771" spans="1:8">
      <c r="A771">
        <v>2008</v>
      </c>
      <c r="B771">
        <v>19</v>
      </c>
      <c r="C771">
        <v>89</v>
      </c>
      <c r="D771">
        <v>2.1726168338552978E-3</v>
      </c>
      <c r="E771">
        <f>VLOOKUP(Table2[[#This Row],[STATE_CODE]],Table4[#All], 3, TRUE) * 1000000</f>
        <v>16418000000</v>
      </c>
      <c r="F771">
        <f>VLOOKUP(Table2[[#This Row],[STATE_CODE]],Table4[#All], 4, TRUE) * 1000000</f>
        <v>16760207599.890003</v>
      </c>
      <c r="G771">
        <f>Table2[[#This Row],[Percent of State total]]*Table2[[#This Row],[2009 State total]]</f>
        <v>35670023.178236276</v>
      </c>
      <c r="H771" s="73">
        <f>Table2[[#This Row],[2010 State Total]]*Table2[[#This Row],[Percent of State total]]</f>
        <v>36413509.170430519</v>
      </c>
    </row>
    <row r="772" spans="1:8">
      <c r="A772">
        <v>2008</v>
      </c>
      <c r="B772">
        <v>19</v>
      </c>
      <c r="C772">
        <v>91</v>
      </c>
      <c r="D772">
        <v>3.0915271287527491E-3</v>
      </c>
      <c r="E772">
        <f>VLOOKUP(Table2[[#This Row],[STATE_CODE]],Table4[#All], 3, TRUE) * 1000000</f>
        <v>16418000000</v>
      </c>
      <c r="F772">
        <f>VLOOKUP(Table2[[#This Row],[STATE_CODE]],Table4[#All], 4, TRUE) * 1000000</f>
        <v>16760207599.890003</v>
      </c>
      <c r="G772">
        <f>Table2[[#This Row],[Percent of State total]]*Table2[[#This Row],[2009 State total]]</f>
        <v>50756692.399862632</v>
      </c>
      <c r="H772" s="73">
        <f>Table2[[#This Row],[2010 State Total]]*Table2[[#This Row],[Percent of State total]]</f>
        <v>51814636.478587948</v>
      </c>
    </row>
    <row r="773" spans="1:8">
      <c r="A773">
        <v>2008</v>
      </c>
      <c r="B773">
        <v>19</v>
      </c>
      <c r="C773">
        <v>93</v>
      </c>
      <c r="D773">
        <v>2.1887502542529431E-3</v>
      </c>
      <c r="E773">
        <f>VLOOKUP(Table2[[#This Row],[STATE_CODE]],Table4[#All], 3, TRUE) * 1000000</f>
        <v>16418000000</v>
      </c>
      <c r="F773">
        <f>VLOOKUP(Table2[[#This Row],[STATE_CODE]],Table4[#All], 4, TRUE) * 1000000</f>
        <v>16760207599.890003</v>
      </c>
      <c r="G773">
        <f>Table2[[#This Row],[Percent of State total]]*Table2[[#This Row],[2009 State total]]</f>
        <v>35934901.674324818</v>
      </c>
      <c r="H773" s="73">
        <f>Table2[[#This Row],[2010 State Total]]*Table2[[#This Row],[Percent of State total]]</f>
        <v>36683908.645591356</v>
      </c>
    </row>
    <row r="774" spans="1:8">
      <c r="A774">
        <v>2008</v>
      </c>
      <c r="B774">
        <v>19</v>
      </c>
      <c r="C774">
        <v>95</v>
      </c>
      <c r="D774">
        <v>1.6571178081209448E-2</v>
      </c>
      <c r="E774">
        <f>VLOOKUP(Table2[[#This Row],[STATE_CODE]],Table4[#All], 3, TRUE) * 1000000</f>
        <v>16418000000</v>
      </c>
      <c r="F774">
        <f>VLOOKUP(Table2[[#This Row],[STATE_CODE]],Table4[#All], 4, TRUE) * 1000000</f>
        <v>16760207599.890003</v>
      </c>
      <c r="G774">
        <f>Table2[[#This Row],[Percent of State total]]*Table2[[#This Row],[2009 State total]]</f>
        <v>272065601.7372967</v>
      </c>
      <c r="H774" s="73">
        <f>Table2[[#This Row],[2010 State Total]]*Table2[[#This Row],[Percent of State total]]</f>
        <v>277736384.81581724</v>
      </c>
    </row>
    <row r="775" spans="1:8">
      <c r="A775">
        <v>2008</v>
      </c>
      <c r="B775">
        <v>19</v>
      </c>
      <c r="C775">
        <v>97</v>
      </c>
      <c r="D775">
        <v>3.1613414666360291E-3</v>
      </c>
      <c r="E775">
        <f>VLOOKUP(Table2[[#This Row],[STATE_CODE]],Table4[#All], 3, TRUE) * 1000000</f>
        <v>16418000000</v>
      </c>
      <c r="F775">
        <f>VLOOKUP(Table2[[#This Row],[STATE_CODE]],Table4[#All], 4, TRUE) * 1000000</f>
        <v>16760207599.890003</v>
      </c>
      <c r="G775">
        <f>Table2[[#This Row],[Percent of State total]]*Table2[[#This Row],[2009 State total]]</f>
        <v>51902904.199230328</v>
      </c>
      <c r="H775" s="73">
        <f>Table2[[#This Row],[2010 State Total]]*Table2[[#This Row],[Percent of State total]]</f>
        <v>52984739.274960585</v>
      </c>
    </row>
    <row r="776" spans="1:8">
      <c r="A776">
        <v>2008</v>
      </c>
      <c r="B776">
        <v>19</v>
      </c>
      <c r="C776">
        <v>99</v>
      </c>
      <c r="D776">
        <v>2.5350175121888367E-2</v>
      </c>
      <c r="E776">
        <f>VLOOKUP(Table2[[#This Row],[STATE_CODE]],Table4[#All], 3, TRUE) * 1000000</f>
        <v>16418000000</v>
      </c>
      <c r="F776">
        <f>VLOOKUP(Table2[[#This Row],[STATE_CODE]],Table4[#All], 4, TRUE) * 1000000</f>
        <v>16760207599.890003</v>
      </c>
      <c r="G776">
        <f>Table2[[#This Row],[Percent of State total]]*Table2[[#This Row],[2009 State total]]</f>
        <v>416199175.15116322</v>
      </c>
      <c r="H776" s="73">
        <f>Table2[[#This Row],[2010 State Total]]*Table2[[#This Row],[Percent of State total]]</f>
        <v>424874197.73641586</v>
      </c>
    </row>
    <row r="777" spans="1:8">
      <c r="A777">
        <v>2008</v>
      </c>
      <c r="B777">
        <v>19</v>
      </c>
      <c r="C777">
        <v>101</v>
      </c>
      <c r="D777">
        <v>3.1923098375281518E-3</v>
      </c>
      <c r="E777">
        <f>VLOOKUP(Table2[[#This Row],[STATE_CODE]],Table4[#All], 3, TRUE) * 1000000</f>
        <v>16418000000</v>
      </c>
      <c r="F777">
        <f>VLOOKUP(Table2[[#This Row],[STATE_CODE]],Table4[#All], 4, TRUE) * 1000000</f>
        <v>16760207599.890003</v>
      </c>
      <c r="G777">
        <f>Table2[[#This Row],[Percent of State total]]*Table2[[#This Row],[2009 State total]]</f>
        <v>52411342.912537195</v>
      </c>
      <c r="H777" s="73">
        <f>Table2[[#This Row],[2010 State Total]]*Table2[[#This Row],[Percent of State total]]</f>
        <v>53503775.600142948</v>
      </c>
    </row>
    <row r="778" spans="1:8">
      <c r="A778">
        <v>2008</v>
      </c>
      <c r="B778">
        <v>19</v>
      </c>
      <c r="C778">
        <v>103</v>
      </c>
      <c r="D778">
        <v>4.870395912824918E-2</v>
      </c>
      <c r="E778">
        <f>VLOOKUP(Table2[[#This Row],[STATE_CODE]],Table4[#All], 3, TRUE) * 1000000</f>
        <v>16418000000</v>
      </c>
      <c r="F778">
        <f>VLOOKUP(Table2[[#This Row],[STATE_CODE]],Table4[#All], 4, TRUE) * 1000000</f>
        <v>16760207599.890003</v>
      </c>
      <c r="G778">
        <f>Table2[[#This Row],[Percent of State total]]*Table2[[#This Row],[2009 State total]]</f>
        <v>799621600.96759498</v>
      </c>
      <c r="H778" s="73">
        <f>Table2[[#This Row],[2010 State Total]]*Table2[[#This Row],[Percent of State total]]</f>
        <v>816288465.92601395</v>
      </c>
    </row>
    <row r="779" spans="1:8">
      <c r="A779">
        <v>2008</v>
      </c>
      <c r="B779">
        <v>19</v>
      </c>
      <c r="C779">
        <v>105</v>
      </c>
      <c r="D779">
        <v>4.7725522529660997E-3</v>
      </c>
      <c r="E779">
        <f>VLOOKUP(Table2[[#This Row],[STATE_CODE]],Table4[#All], 3, TRUE) * 1000000</f>
        <v>16418000000</v>
      </c>
      <c r="F779">
        <f>VLOOKUP(Table2[[#This Row],[STATE_CODE]],Table4[#All], 4, TRUE) * 1000000</f>
        <v>16760207599.890003</v>
      </c>
      <c r="G779">
        <f>Table2[[#This Row],[Percent of State total]]*Table2[[#This Row],[2009 State total]]</f>
        <v>78355762.889197424</v>
      </c>
      <c r="H779" s="73">
        <f>Table2[[#This Row],[2010 State Total]]*Table2[[#This Row],[Percent of State total]]</f>
        <v>79988966.541034579</v>
      </c>
    </row>
    <row r="780" spans="1:8">
      <c r="A780">
        <v>2008</v>
      </c>
      <c r="B780">
        <v>19</v>
      </c>
      <c r="C780">
        <v>107</v>
      </c>
      <c r="D780">
        <v>1.26250710272948E-3</v>
      </c>
      <c r="E780">
        <f>VLOOKUP(Table2[[#This Row],[STATE_CODE]],Table4[#All], 3, TRUE) * 1000000</f>
        <v>16418000000</v>
      </c>
      <c r="F780">
        <f>VLOOKUP(Table2[[#This Row],[STATE_CODE]],Table4[#All], 4, TRUE) * 1000000</f>
        <v>16760207599.890003</v>
      </c>
      <c r="G780">
        <f>Table2[[#This Row],[Percent of State total]]*Table2[[#This Row],[2009 State total]]</f>
        <v>20727841.612612605</v>
      </c>
      <c r="H780" s="73">
        <f>Table2[[#This Row],[2010 State Total]]*Table2[[#This Row],[Percent of State total]]</f>
        <v>21159881.138081741</v>
      </c>
    </row>
    <row r="781" spans="1:8">
      <c r="A781">
        <v>2008</v>
      </c>
      <c r="B781">
        <v>19</v>
      </c>
      <c r="C781">
        <v>109</v>
      </c>
      <c r="D781">
        <v>4.2444082520874333E-3</v>
      </c>
      <c r="E781">
        <f>VLOOKUP(Table2[[#This Row],[STATE_CODE]],Table4[#All], 3, TRUE) * 1000000</f>
        <v>16418000000</v>
      </c>
      <c r="F781">
        <f>VLOOKUP(Table2[[#This Row],[STATE_CODE]],Table4[#All], 4, TRUE) * 1000000</f>
        <v>16760207599.890003</v>
      </c>
      <c r="G781">
        <f>Table2[[#This Row],[Percent of State total]]*Table2[[#This Row],[2009 State total]]</f>
        <v>69684694.682771474</v>
      </c>
      <c r="H781" s="73">
        <f>Table2[[#This Row],[2010 State Total]]*Table2[[#This Row],[Percent of State total]]</f>
        <v>71137163.443671644</v>
      </c>
    </row>
    <row r="782" spans="1:8">
      <c r="A782">
        <v>2008</v>
      </c>
      <c r="B782">
        <v>19</v>
      </c>
      <c r="C782">
        <v>111</v>
      </c>
      <c r="D782">
        <v>1.0532988177274608E-2</v>
      </c>
      <c r="E782">
        <f>VLOOKUP(Table2[[#This Row],[STATE_CODE]],Table4[#All], 3, TRUE) * 1000000</f>
        <v>16418000000</v>
      </c>
      <c r="F782">
        <f>VLOOKUP(Table2[[#This Row],[STATE_CODE]],Table4[#All], 4, TRUE) * 1000000</f>
        <v>16760207599.890003</v>
      </c>
      <c r="G782">
        <f>Table2[[#This Row],[Percent of State total]]*Table2[[#This Row],[2009 State total]]</f>
        <v>172930599.8944945</v>
      </c>
      <c r="H782" s="73">
        <f>Table2[[#This Row],[2010 State Total]]*Table2[[#This Row],[Percent of State total]]</f>
        <v>176535068.49830943</v>
      </c>
    </row>
    <row r="783" spans="1:8">
      <c r="A783">
        <v>2008</v>
      </c>
      <c r="B783">
        <v>19</v>
      </c>
      <c r="C783">
        <v>113</v>
      </c>
      <c r="D783">
        <v>5.6052301548475944E-2</v>
      </c>
      <c r="E783">
        <f>VLOOKUP(Table2[[#This Row],[STATE_CODE]],Table4[#All], 3, TRUE) * 1000000</f>
        <v>16418000000</v>
      </c>
      <c r="F783">
        <f>VLOOKUP(Table2[[#This Row],[STATE_CODE]],Table4[#All], 4, TRUE) * 1000000</f>
        <v>16760207599.890003</v>
      </c>
      <c r="G783">
        <f>Table2[[#This Row],[Percent of State total]]*Table2[[#This Row],[2009 State total]]</f>
        <v>920266686.822878</v>
      </c>
      <c r="H783" s="73">
        <f>Table2[[#This Row],[2010 State Total]]*Table2[[#This Row],[Percent of State total]]</f>
        <v>939448210.40409267</v>
      </c>
    </row>
    <row r="784" spans="1:8">
      <c r="A784">
        <v>2008</v>
      </c>
      <c r="B784">
        <v>19</v>
      </c>
      <c r="C784">
        <v>115</v>
      </c>
      <c r="D784">
        <v>2.97176054465581E-3</v>
      </c>
      <c r="E784">
        <f>VLOOKUP(Table2[[#This Row],[STATE_CODE]],Table4[#All], 3, TRUE) * 1000000</f>
        <v>16418000000</v>
      </c>
      <c r="F784">
        <f>VLOOKUP(Table2[[#This Row],[STATE_CODE]],Table4[#All], 4, TRUE) * 1000000</f>
        <v>16760207599.890003</v>
      </c>
      <c r="G784">
        <f>Table2[[#This Row],[Percent of State total]]*Table2[[#This Row],[2009 State total]]</f>
        <v>48790364.622159086</v>
      </c>
      <c r="H784" s="73">
        <f>Table2[[#This Row],[2010 State Total]]*Table2[[#This Row],[Percent of State total]]</f>
        <v>49807323.665593565</v>
      </c>
    </row>
    <row r="785" spans="1:8">
      <c r="A785">
        <v>2008</v>
      </c>
      <c r="B785">
        <v>19</v>
      </c>
      <c r="C785">
        <v>117</v>
      </c>
      <c r="D785">
        <v>2.3866103984324081E-3</v>
      </c>
      <c r="E785">
        <f>VLOOKUP(Table2[[#This Row],[STATE_CODE]],Table4[#All], 3, TRUE) * 1000000</f>
        <v>16418000000</v>
      </c>
      <c r="F785">
        <f>VLOOKUP(Table2[[#This Row],[STATE_CODE]],Table4[#All], 4, TRUE) * 1000000</f>
        <v>16760207599.890003</v>
      </c>
      <c r="G785">
        <f>Table2[[#This Row],[Percent of State total]]*Table2[[#This Row],[2009 State total]]</f>
        <v>39183369.521463275</v>
      </c>
      <c r="H785" s="73">
        <f>Table2[[#This Row],[2010 State Total]]*Table2[[#This Row],[Percent of State total]]</f>
        <v>40000085.737783358</v>
      </c>
    </row>
    <row r="786" spans="1:8">
      <c r="A786">
        <v>2008</v>
      </c>
      <c r="B786">
        <v>19</v>
      </c>
      <c r="C786">
        <v>119</v>
      </c>
      <c r="D786">
        <v>3.2524990060154977E-4</v>
      </c>
      <c r="E786">
        <f>VLOOKUP(Table2[[#This Row],[STATE_CODE]],Table4[#All], 3, TRUE) * 1000000</f>
        <v>16418000000</v>
      </c>
      <c r="F786">
        <f>VLOOKUP(Table2[[#This Row],[STATE_CODE]],Table4[#All], 4, TRUE) * 1000000</f>
        <v>16760207599.890003</v>
      </c>
      <c r="G786">
        <f>Table2[[#This Row],[Percent of State total]]*Table2[[#This Row],[2009 State total]]</f>
        <v>5339952.8680762444</v>
      </c>
      <c r="H786" s="73">
        <f>Table2[[#This Row],[2010 State Total]]*Table2[[#This Row],[Percent of State total]]</f>
        <v>5451255.8559255628</v>
      </c>
    </row>
    <row r="787" spans="1:8">
      <c r="A787">
        <v>2008</v>
      </c>
      <c r="B787">
        <v>19</v>
      </c>
      <c r="C787">
        <v>121</v>
      </c>
      <c r="D787">
        <v>3.11226243916061E-3</v>
      </c>
      <c r="E787">
        <f>VLOOKUP(Table2[[#This Row],[STATE_CODE]],Table4[#All], 3, TRUE) * 1000000</f>
        <v>16418000000</v>
      </c>
      <c r="F787">
        <f>VLOOKUP(Table2[[#This Row],[STATE_CODE]],Table4[#All], 4, TRUE) * 1000000</f>
        <v>16760207599.890003</v>
      </c>
      <c r="G787">
        <f>Table2[[#This Row],[Percent of State total]]*Table2[[#This Row],[2009 State total]]</f>
        <v>51097124.726138897</v>
      </c>
      <c r="H787" s="73">
        <f>Table2[[#This Row],[2010 State Total]]*Table2[[#This Row],[Percent of State total]]</f>
        <v>52162164.585671857</v>
      </c>
    </row>
    <row r="788" spans="1:8">
      <c r="A788">
        <v>2008</v>
      </c>
      <c r="B788">
        <v>19</v>
      </c>
      <c r="C788">
        <v>123</v>
      </c>
      <c r="D788">
        <v>8.8803642438833492E-3</v>
      </c>
      <c r="E788">
        <f>VLOOKUP(Table2[[#This Row],[STATE_CODE]],Table4[#All], 3, TRUE) * 1000000</f>
        <v>16418000000</v>
      </c>
      <c r="F788">
        <f>VLOOKUP(Table2[[#This Row],[STATE_CODE]],Table4[#All], 4, TRUE) * 1000000</f>
        <v>16760207599.890003</v>
      </c>
      <c r="G788">
        <f>Table2[[#This Row],[Percent of State total]]*Table2[[#This Row],[2009 State total]]</f>
        <v>145797820.15607682</v>
      </c>
      <c r="H788" s="73">
        <f>Table2[[#This Row],[2010 State Total]]*Table2[[#This Row],[Percent of State total]]</f>
        <v>148836748.29012516</v>
      </c>
    </row>
    <row r="789" spans="1:8">
      <c r="A789">
        <v>2008</v>
      </c>
      <c r="B789">
        <v>19</v>
      </c>
      <c r="C789">
        <v>125</v>
      </c>
      <c r="D789">
        <v>8.4121120537062905E-3</v>
      </c>
      <c r="E789">
        <f>VLOOKUP(Table2[[#This Row],[STATE_CODE]],Table4[#All], 3, TRUE) * 1000000</f>
        <v>16418000000</v>
      </c>
      <c r="F789">
        <f>VLOOKUP(Table2[[#This Row],[STATE_CODE]],Table4[#All], 4, TRUE) * 1000000</f>
        <v>16760207599.890003</v>
      </c>
      <c r="G789">
        <f>Table2[[#This Row],[Percent of State total]]*Table2[[#This Row],[2009 State total]]</f>
        <v>138110055.69774988</v>
      </c>
      <c r="H789" s="73">
        <f>Table2[[#This Row],[2010 State Total]]*Table2[[#This Row],[Percent of State total]]</f>
        <v>140988744.37365448</v>
      </c>
    </row>
    <row r="790" spans="1:8">
      <c r="A790">
        <v>2008</v>
      </c>
      <c r="B790">
        <v>19</v>
      </c>
      <c r="C790">
        <v>127</v>
      </c>
      <c r="D790">
        <v>9.3025966228192526E-3</v>
      </c>
      <c r="E790">
        <f>VLOOKUP(Table2[[#This Row],[STATE_CODE]],Table4[#All], 3, TRUE) * 1000000</f>
        <v>16418000000</v>
      </c>
      <c r="F790">
        <f>VLOOKUP(Table2[[#This Row],[STATE_CODE]],Table4[#All], 4, TRUE) * 1000000</f>
        <v>16760207599.890003</v>
      </c>
      <c r="G790">
        <f>Table2[[#This Row],[Percent of State total]]*Table2[[#This Row],[2009 State total]]</f>
        <v>152730031.35344648</v>
      </c>
      <c r="H790" s="73">
        <f>Table2[[#This Row],[2010 State Total]]*Table2[[#This Row],[Percent of State total]]</f>
        <v>155913450.61648631</v>
      </c>
    </row>
    <row r="791" spans="1:8">
      <c r="A791">
        <v>2008</v>
      </c>
      <c r="B791">
        <v>19</v>
      </c>
      <c r="C791">
        <v>129</v>
      </c>
      <c r="D791">
        <v>1.0136815900538084E-2</v>
      </c>
      <c r="E791">
        <f>VLOOKUP(Table2[[#This Row],[STATE_CODE]],Table4[#All], 3, TRUE) * 1000000</f>
        <v>16418000000</v>
      </c>
      <c r="F791">
        <f>VLOOKUP(Table2[[#This Row],[STATE_CODE]],Table4[#All], 4, TRUE) * 1000000</f>
        <v>16760207599.890003</v>
      </c>
      <c r="G791">
        <f>Table2[[#This Row],[Percent of State total]]*Table2[[#This Row],[2009 State total]]</f>
        <v>166426243.45503426</v>
      </c>
      <c r="H791" s="73">
        <f>Table2[[#This Row],[2010 State Total]]*Table2[[#This Row],[Percent of State total]]</f>
        <v>169895138.89488423</v>
      </c>
    </row>
    <row r="792" spans="1:8">
      <c r="A792">
        <v>2008</v>
      </c>
      <c r="B792">
        <v>19</v>
      </c>
      <c r="C792">
        <v>133</v>
      </c>
      <c r="D792">
        <v>7.1515683289120145E-3</v>
      </c>
      <c r="E792">
        <f>VLOOKUP(Table2[[#This Row],[STATE_CODE]],Table4[#All], 3, TRUE) * 1000000</f>
        <v>16418000000</v>
      </c>
      <c r="F792">
        <f>VLOOKUP(Table2[[#This Row],[STATE_CODE]],Table4[#All], 4, TRUE) * 1000000</f>
        <v>16760207599.890003</v>
      </c>
      <c r="G792">
        <f>Table2[[#This Row],[Percent of State total]]*Table2[[#This Row],[2009 State total]]</f>
        <v>117414448.82407746</v>
      </c>
      <c r="H792" s="73">
        <f>Table2[[#This Row],[2010 State Total]]*Table2[[#This Row],[Percent of State total]]</f>
        <v>119861769.85736379</v>
      </c>
    </row>
    <row r="793" spans="1:8">
      <c r="A793">
        <v>2008</v>
      </c>
      <c r="B793">
        <v>19</v>
      </c>
      <c r="C793">
        <v>135</v>
      </c>
      <c r="D793">
        <v>3.330470124656839E-3</v>
      </c>
      <c r="E793">
        <f>VLOOKUP(Table2[[#This Row],[STATE_CODE]],Table4[#All], 3, TRUE) * 1000000</f>
        <v>16418000000</v>
      </c>
      <c r="F793">
        <f>VLOOKUP(Table2[[#This Row],[STATE_CODE]],Table4[#All], 4, TRUE) * 1000000</f>
        <v>16760207599.890003</v>
      </c>
      <c r="G793">
        <f>Table2[[#This Row],[Percent of State total]]*Table2[[#This Row],[2009 State total]]</f>
        <v>54679658.506615981</v>
      </c>
      <c r="H793" s="73">
        <f>Table2[[#This Row],[2010 State Total]]*Table2[[#This Row],[Percent of State total]]</f>
        <v>55819370.694480158</v>
      </c>
    </row>
    <row r="794" spans="1:8">
      <c r="A794">
        <v>2008</v>
      </c>
      <c r="B794">
        <v>19</v>
      </c>
      <c r="C794">
        <v>137</v>
      </c>
      <c r="D794">
        <v>2.5418248019905007E-3</v>
      </c>
      <c r="E794">
        <f>VLOOKUP(Table2[[#This Row],[STATE_CODE]],Table4[#All], 3, TRUE) * 1000000</f>
        <v>16418000000</v>
      </c>
      <c r="F794">
        <f>VLOOKUP(Table2[[#This Row],[STATE_CODE]],Table4[#All], 4, TRUE) * 1000000</f>
        <v>16760207599.890003</v>
      </c>
      <c r="G794">
        <f>Table2[[#This Row],[Percent of State total]]*Table2[[#This Row],[2009 State total]]</f>
        <v>41731679.599080041</v>
      </c>
      <c r="H794" s="73">
        <f>Table2[[#This Row],[2010 State Total]]*Table2[[#This Row],[Percent of State total]]</f>
        <v>42601511.363910094</v>
      </c>
    </row>
    <row r="795" spans="1:8">
      <c r="A795">
        <v>2008</v>
      </c>
      <c r="B795">
        <v>19</v>
      </c>
      <c r="C795">
        <v>139</v>
      </c>
      <c r="D795">
        <v>1.1191759704262186E-2</v>
      </c>
      <c r="E795">
        <f>VLOOKUP(Table2[[#This Row],[STATE_CODE]],Table4[#All], 3, TRUE) * 1000000</f>
        <v>16418000000</v>
      </c>
      <c r="F795">
        <f>VLOOKUP(Table2[[#This Row],[STATE_CODE]],Table4[#All], 4, TRUE) * 1000000</f>
        <v>16760207599.890003</v>
      </c>
      <c r="G795">
        <f>Table2[[#This Row],[Percent of State total]]*Table2[[#This Row],[2009 State total]]</f>
        <v>183746310.82457656</v>
      </c>
      <c r="H795" s="73">
        <f>Table2[[#This Row],[2010 State Total]]*Table2[[#This Row],[Percent of State total]]</f>
        <v>187576216.05151778</v>
      </c>
    </row>
    <row r="796" spans="1:8">
      <c r="A796">
        <v>2008</v>
      </c>
      <c r="B796">
        <v>19</v>
      </c>
      <c r="C796">
        <v>141</v>
      </c>
      <c r="D796">
        <v>2.741121304672019E-3</v>
      </c>
      <c r="E796">
        <f>VLOOKUP(Table2[[#This Row],[STATE_CODE]],Table4[#All], 3, TRUE) * 1000000</f>
        <v>16418000000</v>
      </c>
      <c r="F796">
        <f>VLOOKUP(Table2[[#This Row],[STATE_CODE]],Table4[#All], 4, TRUE) * 1000000</f>
        <v>16760207599.890003</v>
      </c>
      <c r="G796">
        <f>Table2[[#This Row],[Percent of State total]]*Table2[[#This Row],[2009 State total]]</f>
        <v>45003729.580105208</v>
      </c>
      <c r="H796" s="73">
        <f>Table2[[#This Row],[2010 State Total]]*Table2[[#This Row],[Percent of State total]]</f>
        <v>45941762.122784376</v>
      </c>
    </row>
    <row r="797" spans="1:8">
      <c r="A797">
        <v>2008</v>
      </c>
      <c r="B797">
        <v>19</v>
      </c>
      <c r="C797">
        <v>143</v>
      </c>
      <c r="D797">
        <v>1.4921808953569963E-3</v>
      </c>
      <c r="E797">
        <f>VLOOKUP(Table2[[#This Row],[STATE_CODE]],Table4[#All], 3, TRUE) * 1000000</f>
        <v>16418000000</v>
      </c>
      <c r="F797">
        <f>VLOOKUP(Table2[[#This Row],[STATE_CODE]],Table4[#All], 4, TRUE) * 1000000</f>
        <v>16760207599.890003</v>
      </c>
      <c r="G797">
        <f>Table2[[#This Row],[Percent of State total]]*Table2[[#This Row],[2009 State total]]</f>
        <v>24498625.939971164</v>
      </c>
      <c r="H797" s="73">
        <f>Table2[[#This Row],[2010 State Total]]*Table2[[#This Row],[Percent of State total]]</f>
        <v>25009261.582773</v>
      </c>
    </row>
    <row r="798" spans="1:8">
      <c r="A798">
        <v>2008</v>
      </c>
      <c r="B798">
        <v>19</v>
      </c>
      <c r="C798">
        <v>145</v>
      </c>
      <c r="D798">
        <v>2.8855347375362768E-3</v>
      </c>
      <c r="E798">
        <f>VLOOKUP(Table2[[#This Row],[STATE_CODE]],Table4[#All], 3, TRUE) * 1000000</f>
        <v>16418000000</v>
      </c>
      <c r="F798">
        <f>VLOOKUP(Table2[[#This Row],[STATE_CODE]],Table4[#All], 4, TRUE) * 1000000</f>
        <v>16760207599.890003</v>
      </c>
      <c r="G798">
        <f>Table2[[#This Row],[Percent of State total]]*Table2[[#This Row],[2009 State total]]</f>
        <v>47374709.320870593</v>
      </c>
      <c r="H798" s="73">
        <f>Table2[[#This Row],[2010 State Total]]*Table2[[#This Row],[Percent of State total]]</f>
        <v>48362161.237802111</v>
      </c>
    </row>
    <row r="799" spans="1:8">
      <c r="A799">
        <v>2008</v>
      </c>
      <c r="B799">
        <v>19</v>
      </c>
      <c r="C799">
        <v>147</v>
      </c>
      <c r="D799">
        <v>2.1702109390434612E-3</v>
      </c>
      <c r="E799">
        <f>VLOOKUP(Table2[[#This Row],[STATE_CODE]],Table4[#All], 3, TRUE) * 1000000</f>
        <v>16418000000</v>
      </c>
      <c r="F799">
        <f>VLOOKUP(Table2[[#This Row],[STATE_CODE]],Table4[#All], 4, TRUE) * 1000000</f>
        <v>16760207599.890003</v>
      </c>
      <c r="G799">
        <f>Table2[[#This Row],[Percent of State total]]*Table2[[#This Row],[2009 State total]]</f>
        <v>35630523.197215542</v>
      </c>
      <c r="H799" s="73">
        <f>Table2[[#This Row],[2010 State Total]]*Table2[[#This Row],[Percent of State total]]</f>
        <v>36373185.873920634</v>
      </c>
    </row>
    <row r="800" spans="1:8">
      <c r="A800">
        <v>2008</v>
      </c>
      <c r="B800">
        <v>19</v>
      </c>
      <c r="C800">
        <v>149</v>
      </c>
      <c r="D800">
        <v>7.6759961525433235E-3</v>
      </c>
      <c r="E800">
        <f>VLOOKUP(Table2[[#This Row],[STATE_CODE]],Table4[#All], 3, TRUE) * 1000000</f>
        <v>16418000000</v>
      </c>
      <c r="F800">
        <f>VLOOKUP(Table2[[#This Row],[STATE_CODE]],Table4[#All], 4, TRUE) * 1000000</f>
        <v>16760207599.890003</v>
      </c>
      <c r="G800">
        <f>Table2[[#This Row],[Percent of State total]]*Table2[[#This Row],[2009 State total]]</f>
        <v>126024504.83245629</v>
      </c>
      <c r="H800" s="73">
        <f>Table2[[#This Row],[2010 State Total]]*Table2[[#This Row],[Percent of State total]]</f>
        <v>128651289.05258304</v>
      </c>
    </row>
    <row r="801" spans="1:8">
      <c r="A801">
        <v>2008</v>
      </c>
      <c r="B801">
        <v>19</v>
      </c>
      <c r="C801">
        <v>151</v>
      </c>
      <c r="D801">
        <v>1.3238314101437212E-3</v>
      </c>
      <c r="E801">
        <f>VLOOKUP(Table2[[#This Row],[STATE_CODE]],Table4[#All], 3, TRUE) * 1000000</f>
        <v>16418000000</v>
      </c>
      <c r="F801">
        <f>VLOOKUP(Table2[[#This Row],[STATE_CODE]],Table4[#All], 4, TRUE) * 1000000</f>
        <v>16760207599.890003</v>
      </c>
      <c r="G801">
        <f>Table2[[#This Row],[Percent of State total]]*Table2[[#This Row],[2009 State total]]</f>
        <v>21734664.091739614</v>
      </c>
      <c r="H801" s="73">
        <f>Table2[[#This Row],[2010 State Total]]*Table2[[#This Row],[Percent of State total]]</f>
        <v>22187689.261263896</v>
      </c>
    </row>
    <row r="802" spans="1:8">
      <c r="A802">
        <v>2008</v>
      </c>
      <c r="B802">
        <v>19</v>
      </c>
      <c r="C802">
        <v>153</v>
      </c>
      <c r="D802">
        <v>0.13882664787503796</v>
      </c>
      <c r="E802">
        <f>VLOOKUP(Table2[[#This Row],[STATE_CODE]],Table4[#All], 3, TRUE) * 1000000</f>
        <v>16418000000</v>
      </c>
      <c r="F802">
        <f>VLOOKUP(Table2[[#This Row],[STATE_CODE]],Table4[#All], 4, TRUE) * 1000000</f>
        <v>16760207599.890003</v>
      </c>
      <c r="G802">
        <f>Table2[[#This Row],[Percent of State total]]*Table2[[#This Row],[2009 State total]]</f>
        <v>2279255904.8123732</v>
      </c>
      <c r="H802" s="73">
        <f>Table2[[#This Row],[2010 State Total]]*Table2[[#This Row],[Percent of State total]]</f>
        <v>2326763438.7824645</v>
      </c>
    </row>
    <row r="803" spans="1:8">
      <c r="A803">
        <v>2008</v>
      </c>
      <c r="B803">
        <v>19</v>
      </c>
      <c r="C803">
        <v>155</v>
      </c>
      <c r="D803">
        <v>5.0853196004950071E-2</v>
      </c>
      <c r="E803">
        <f>VLOOKUP(Table2[[#This Row],[STATE_CODE]],Table4[#All], 3, TRUE) * 1000000</f>
        <v>16418000000</v>
      </c>
      <c r="F803">
        <f>VLOOKUP(Table2[[#This Row],[STATE_CODE]],Table4[#All], 4, TRUE) * 1000000</f>
        <v>16760207599.890003</v>
      </c>
      <c r="G803">
        <f>Table2[[#This Row],[Percent of State total]]*Table2[[#This Row],[2009 State total]]</f>
        <v>834907772.00927031</v>
      </c>
      <c r="H803" s="73">
        <f>Table2[[#This Row],[2010 State Total]]*Table2[[#This Row],[Percent of State total]]</f>
        <v>852310122.16086018</v>
      </c>
    </row>
    <row r="804" spans="1:8">
      <c r="A804">
        <v>2008</v>
      </c>
      <c r="B804">
        <v>19</v>
      </c>
      <c r="C804">
        <v>157</v>
      </c>
      <c r="D804">
        <v>1.6856069783513786E-2</v>
      </c>
      <c r="E804">
        <f>VLOOKUP(Table2[[#This Row],[STATE_CODE]],Table4[#All], 3, TRUE) * 1000000</f>
        <v>16418000000</v>
      </c>
      <c r="F804">
        <f>VLOOKUP(Table2[[#This Row],[STATE_CODE]],Table4[#All], 4, TRUE) * 1000000</f>
        <v>16760207599.890003</v>
      </c>
      <c r="G804">
        <f>Table2[[#This Row],[Percent of State total]]*Table2[[#This Row],[2009 State total]]</f>
        <v>276742953.70572937</v>
      </c>
      <c r="H804" s="73">
        <f>Table2[[#This Row],[2010 State Total]]*Table2[[#This Row],[Percent of State total]]</f>
        <v>282511228.88992399</v>
      </c>
    </row>
    <row r="805" spans="1:8">
      <c r="A805">
        <v>2008</v>
      </c>
      <c r="B805">
        <v>19</v>
      </c>
      <c r="C805">
        <v>161</v>
      </c>
      <c r="D805">
        <v>3.1973824115200614E-3</v>
      </c>
      <c r="E805">
        <f>VLOOKUP(Table2[[#This Row],[STATE_CODE]],Table4[#All], 3, TRUE) * 1000000</f>
        <v>16418000000</v>
      </c>
      <c r="F805">
        <f>VLOOKUP(Table2[[#This Row],[STATE_CODE]],Table4[#All], 4, TRUE) * 1000000</f>
        <v>16760207599.890003</v>
      </c>
      <c r="G805">
        <f>Table2[[#This Row],[Percent of State total]]*Table2[[#This Row],[2009 State total]]</f>
        <v>52494624.432336368</v>
      </c>
      <c r="H805" s="73">
        <f>Table2[[#This Row],[2010 State Total]]*Table2[[#This Row],[Percent of State total]]</f>
        <v>53588792.993313156</v>
      </c>
    </row>
    <row r="806" spans="1:8">
      <c r="A806">
        <v>2008</v>
      </c>
      <c r="B806">
        <v>19</v>
      </c>
      <c r="C806">
        <v>163</v>
      </c>
      <c r="D806">
        <v>5.0656621563555729E-2</v>
      </c>
      <c r="E806">
        <f>VLOOKUP(Table2[[#This Row],[STATE_CODE]],Table4[#All], 3, TRUE) * 1000000</f>
        <v>16418000000</v>
      </c>
      <c r="F806">
        <f>VLOOKUP(Table2[[#This Row],[STATE_CODE]],Table4[#All], 4, TRUE) * 1000000</f>
        <v>16760207599.890003</v>
      </c>
      <c r="G806">
        <f>Table2[[#This Row],[Percent of State total]]*Table2[[#This Row],[2009 State total]]</f>
        <v>831680412.83045793</v>
      </c>
      <c r="H806" s="73">
        <f>Table2[[#This Row],[2010 State Total]]*Table2[[#This Row],[Percent of State total]]</f>
        <v>849015493.71425855</v>
      </c>
    </row>
    <row r="807" spans="1:8">
      <c r="A807">
        <v>2008</v>
      </c>
      <c r="B807">
        <v>19</v>
      </c>
      <c r="C807">
        <v>165</v>
      </c>
      <c r="D807">
        <v>2.2335424683024184E-3</v>
      </c>
      <c r="E807">
        <f>VLOOKUP(Table2[[#This Row],[STATE_CODE]],Table4[#All], 3, TRUE) * 1000000</f>
        <v>16418000000</v>
      </c>
      <c r="F807">
        <f>VLOOKUP(Table2[[#This Row],[STATE_CODE]],Table4[#All], 4, TRUE) * 1000000</f>
        <v>16760207599.890003</v>
      </c>
      <c r="G807">
        <f>Table2[[#This Row],[Percent of State total]]*Table2[[#This Row],[2009 State total]]</f>
        <v>36670300.244589105</v>
      </c>
      <c r="H807" s="73">
        <f>Table2[[#This Row],[2010 State Total]]*Table2[[#This Row],[Percent of State total]]</f>
        <v>37434635.451919273</v>
      </c>
    </row>
    <row r="808" spans="1:8">
      <c r="A808">
        <v>2008</v>
      </c>
      <c r="B808">
        <v>19</v>
      </c>
      <c r="C808">
        <v>167</v>
      </c>
      <c r="D808">
        <v>7.0104833066866922E-3</v>
      </c>
      <c r="E808">
        <f>VLOOKUP(Table2[[#This Row],[STATE_CODE]],Table4[#All], 3, TRUE) * 1000000</f>
        <v>16418000000</v>
      </c>
      <c r="F808">
        <f>VLOOKUP(Table2[[#This Row],[STATE_CODE]],Table4[#All], 4, TRUE) * 1000000</f>
        <v>16760207599.890003</v>
      </c>
      <c r="G808">
        <f>Table2[[#This Row],[Percent of State total]]*Table2[[#This Row],[2009 State total]]</f>
        <v>115098114.92918211</v>
      </c>
      <c r="H808" s="73">
        <f>Table2[[#This Row],[2010 State Total]]*Table2[[#This Row],[Percent of State total]]</f>
        <v>117497155.5956323</v>
      </c>
    </row>
    <row r="809" spans="1:8">
      <c r="A809">
        <v>2008</v>
      </c>
      <c r="B809">
        <v>19</v>
      </c>
      <c r="C809">
        <v>169</v>
      </c>
      <c r="D809">
        <v>2.5721313393861234E-2</v>
      </c>
      <c r="E809">
        <f>VLOOKUP(Table2[[#This Row],[STATE_CODE]],Table4[#All], 3, TRUE) * 1000000</f>
        <v>16418000000</v>
      </c>
      <c r="F809">
        <f>VLOOKUP(Table2[[#This Row],[STATE_CODE]],Table4[#All], 4, TRUE) * 1000000</f>
        <v>16760207599.890003</v>
      </c>
      <c r="G809">
        <f>Table2[[#This Row],[Percent of State total]]*Table2[[#This Row],[2009 State total]]</f>
        <v>422292523.30041373</v>
      </c>
      <c r="H809" s="73">
        <f>Table2[[#This Row],[2010 State Total]]*Table2[[#This Row],[Percent of State total]]</f>
        <v>431094552.22294557</v>
      </c>
    </row>
    <row r="810" spans="1:8">
      <c r="A810">
        <v>2008</v>
      </c>
      <c r="B810">
        <v>19</v>
      </c>
      <c r="C810">
        <v>171</v>
      </c>
      <c r="D810">
        <v>5.8713674156930648E-3</v>
      </c>
      <c r="E810">
        <f>VLOOKUP(Table2[[#This Row],[STATE_CODE]],Table4[#All], 3, TRUE) * 1000000</f>
        <v>16418000000</v>
      </c>
      <c r="F810">
        <f>VLOOKUP(Table2[[#This Row],[STATE_CODE]],Table4[#All], 4, TRUE) * 1000000</f>
        <v>16760207599.890003</v>
      </c>
      <c r="G810">
        <f>Table2[[#This Row],[Percent of State total]]*Table2[[#This Row],[2009 State total]]</f>
        <v>96396110.230848745</v>
      </c>
      <c r="H810" s="73">
        <f>Table2[[#This Row],[2010 State Total]]*Table2[[#This Row],[Percent of State total]]</f>
        <v>98405336.782245427</v>
      </c>
    </row>
    <row r="811" spans="1:8">
      <c r="A811">
        <v>2008</v>
      </c>
      <c r="B811">
        <v>19</v>
      </c>
      <c r="C811">
        <v>175</v>
      </c>
      <c r="D811">
        <v>2.8470947127629226E-3</v>
      </c>
      <c r="E811">
        <f>VLOOKUP(Table2[[#This Row],[STATE_CODE]],Table4[#All], 3, TRUE) * 1000000</f>
        <v>16418000000</v>
      </c>
      <c r="F811">
        <f>VLOOKUP(Table2[[#This Row],[STATE_CODE]],Table4[#All], 4, TRUE) * 1000000</f>
        <v>16760207599.890003</v>
      </c>
      <c r="G811">
        <f>Table2[[#This Row],[Percent of State total]]*Table2[[#This Row],[2009 State total]]</f>
        <v>46743600.994141661</v>
      </c>
      <c r="H811" s="73">
        <f>Table2[[#This Row],[2010 State Total]]*Table2[[#This Row],[Percent of State total]]</f>
        <v>47717898.442455783</v>
      </c>
    </row>
    <row r="812" spans="1:8">
      <c r="A812">
        <v>2008</v>
      </c>
      <c r="B812">
        <v>19</v>
      </c>
      <c r="C812">
        <v>179</v>
      </c>
      <c r="D812">
        <v>7.4559286746927831E-3</v>
      </c>
      <c r="E812">
        <f>VLOOKUP(Table2[[#This Row],[STATE_CODE]],Table4[#All], 3, TRUE) * 1000000</f>
        <v>16418000000</v>
      </c>
      <c r="F812">
        <f>VLOOKUP(Table2[[#This Row],[STATE_CODE]],Table4[#All], 4, TRUE) * 1000000</f>
        <v>16760207599.890003</v>
      </c>
      <c r="G812">
        <f>Table2[[#This Row],[Percent of State total]]*Table2[[#This Row],[2009 State total]]</f>
        <v>122411436.98110612</v>
      </c>
      <c r="H812" s="73">
        <f>Table2[[#This Row],[2010 State Total]]*Table2[[#This Row],[Percent of State total]]</f>
        <v>124962912.43782379</v>
      </c>
    </row>
    <row r="813" spans="1:8">
      <c r="A813">
        <v>2008</v>
      </c>
      <c r="B813">
        <v>19</v>
      </c>
      <c r="C813">
        <v>181</v>
      </c>
      <c r="D813">
        <v>2.5154601384212646E-2</v>
      </c>
      <c r="E813">
        <f>VLOOKUP(Table2[[#This Row],[STATE_CODE]],Table4[#All], 3, TRUE) * 1000000</f>
        <v>16418000000</v>
      </c>
      <c r="F813">
        <f>VLOOKUP(Table2[[#This Row],[STATE_CODE]],Table4[#All], 4, TRUE) * 1000000</f>
        <v>16760207599.890003</v>
      </c>
      <c r="G813">
        <f>Table2[[#This Row],[Percent of State total]]*Table2[[#This Row],[2009 State total]]</f>
        <v>412988245.52600324</v>
      </c>
      <c r="H813" s="73">
        <f>Table2[[#This Row],[2010 State Total]]*Table2[[#This Row],[Percent of State total]]</f>
        <v>421596341.29188436</v>
      </c>
    </row>
    <row r="814" spans="1:8">
      <c r="A814">
        <v>2008</v>
      </c>
      <c r="B814">
        <v>19</v>
      </c>
      <c r="C814">
        <v>183</v>
      </c>
      <c r="D814">
        <v>9.7194677059367022E-3</v>
      </c>
      <c r="E814">
        <f>VLOOKUP(Table2[[#This Row],[STATE_CODE]],Table4[#All], 3, TRUE) * 1000000</f>
        <v>16418000000</v>
      </c>
      <c r="F814">
        <f>VLOOKUP(Table2[[#This Row],[STATE_CODE]],Table4[#All], 4, TRUE) * 1000000</f>
        <v>16760207599.890003</v>
      </c>
      <c r="G814">
        <f>Table2[[#This Row],[Percent of State total]]*Table2[[#This Row],[2009 State total]]</f>
        <v>159574220.79606879</v>
      </c>
      <c r="H814" s="73">
        <f>Table2[[#This Row],[2010 State Total]]*Table2[[#This Row],[Percent of State total]]</f>
        <v>162900296.51192576</v>
      </c>
    </row>
    <row r="815" spans="1:8">
      <c r="A815">
        <v>2008</v>
      </c>
      <c r="B815">
        <v>19</v>
      </c>
      <c r="C815">
        <v>185</v>
      </c>
      <c r="D815">
        <v>5.7808897784164971E-4</v>
      </c>
      <c r="E815">
        <f>VLOOKUP(Table2[[#This Row],[STATE_CODE]],Table4[#All], 3, TRUE) * 1000000</f>
        <v>16418000000</v>
      </c>
      <c r="F815">
        <f>VLOOKUP(Table2[[#This Row],[STATE_CODE]],Table4[#All], 4, TRUE) * 1000000</f>
        <v>16760207599.890003</v>
      </c>
      <c r="G815">
        <f>Table2[[#This Row],[Percent of State total]]*Table2[[#This Row],[2009 State total]]</f>
        <v>9491064.838204205</v>
      </c>
      <c r="H815" s="73">
        <f>Table2[[#This Row],[2010 State Total]]*Table2[[#This Row],[Percent of State total]]</f>
        <v>9688891.2798342612</v>
      </c>
    </row>
    <row r="816" spans="1:8">
      <c r="A816">
        <v>2008</v>
      </c>
      <c r="B816">
        <v>19</v>
      </c>
      <c r="C816">
        <v>187</v>
      </c>
      <c r="D816">
        <v>7.9337210519336877E-3</v>
      </c>
      <c r="E816">
        <f>VLOOKUP(Table2[[#This Row],[STATE_CODE]],Table4[#All], 3, TRUE) * 1000000</f>
        <v>16418000000</v>
      </c>
      <c r="F816">
        <f>VLOOKUP(Table2[[#This Row],[STATE_CODE]],Table4[#All], 4, TRUE) * 1000000</f>
        <v>16760207599.890003</v>
      </c>
      <c r="G816">
        <f>Table2[[#This Row],[Percent of State total]]*Table2[[#This Row],[2009 State total]]</f>
        <v>130255832.23064728</v>
      </c>
      <c r="H816" s="73">
        <f>Table2[[#This Row],[2010 State Total]]*Table2[[#This Row],[Percent of State total]]</f>
        <v>132970811.87002631</v>
      </c>
    </row>
    <row r="817" spans="1:8">
      <c r="A817">
        <v>2008</v>
      </c>
      <c r="B817">
        <v>19</v>
      </c>
      <c r="C817">
        <v>191</v>
      </c>
      <c r="D817">
        <v>4.6550373192680832E-3</v>
      </c>
      <c r="E817">
        <f>VLOOKUP(Table2[[#This Row],[STATE_CODE]],Table4[#All], 3, TRUE) * 1000000</f>
        <v>16418000000</v>
      </c>
      <c r="F817">
        <f>VLOOKUP(Table2[[#This Row],[STATE_CODE]],Table4[#All], 4, TRUE) * 1000000</f>
        <v>16760207599.890003</v>
      </c>
      <c r="G817">
        <f>Table2[[#This Row],[Percent of State total]]*Table2[[#This Row],[2009 State total]]</f>
        <v>76426402.707743391</v>
      </c>
      <c r="H817" s="73">
        <f>Table2[[#This Row],[2010 State Total]]*Table2[[#This Row],[Percent of State total]]</f>
        <v>78019391.856168509</v>
      </c>
    </row>
    <row r="818" spans="1:8">
      <c r="A818">
        <v>2008</v>
      </c>
      <c r="B818">
        <v>19</v>
      </c>
      <c r="C818">
        <v>193</v>
      </c>
      <c r="D818">
        <v>2.6332758598344188E-2</v>
      </c>
      <c r="E818">
        <f>VLOOKUP(Table2[[#This Row],[STATE_CODE]],Table4[#All], 3, TRUE) * 1000000</f>
        <v>16418000000</v>
      </c>
      <c r="F818">
        <f>VLOOKUP(Table2[[#This Row],[STATE_CODE]],Table4[#All], 4, TRUE) * 1000000</f>
        <v>16760207599.890003</v>
      </c>
      <c r="G818">
        <f>Table2[[#This Row],[Percent of State total]]*Table2[[#This Row],[2009 State total]]</f>
        <v>432331230.66761488</v>
      </c>
      <c r="H818" s="73">
        <f>Table2[[#This Row],[2010 State Total]]*Table2[[#This Row],[Percent of State total]]</f>
        <v>441342500.78603709</v>
      </c>
    </row>
    <row r="819" spans="1:8">
      <c r="A819">
        <v>2008</v>
      </c>
      <c r="B819">
        <v>19</v>
      </c>
      <c r="C819">
        <v>195</v>
      </c>
      <c r="D819">
        <v>6.2803281898420717E-3</v>
      </c>
      <c r="E819">
        <f>VLOOKUP(Table2[[#This Row],[STATE_CODE]],Table4[#All], 3, TRUE) * 1000000</f>
        <v>16418000000</v>
      </c>
      <c r="F819">
        <f>VLOOKUP(Table2[[#This Row],[STATE_CODE]],Table4[#All], 4, TRUE) * 1000000</f>
        <v>16760207599.890003</v>
      </c>
      <c r="G819">
        <f>Table2[[#This Row],[Percent of State total]]*Table2[[#This Row],[2009 State total]]</f>
        <v>103110428.22082713</v>
      </c>
      <c r="H819" s="73">
        <f>Table2[[#This Row],[2010 State Total]]*Table2[[#This Row],[Percent of State total]]</f>
        <v>105259604.25719452</v>
      </c>
    </row>
    <row r="820" spans="1:8">
      <c r="A820">
        <v>2008</v>
      </c>
      <c r="B820">
        <v>19</v>
      </c>
      <c r="C820">
        <v>197</v>
      </c>
      <c r="D820">
        <v>3.0706977724141824E-3</v>
      </c>
      <c r="E820">
        <f>VLOOKUP(Table2[[#This Row],[STATE_CODE]],Table4[#All], 3, TRUE) * 1000000</f>
        <v>16418000000</v>
      </c>
      <c r="F820">
        <f>VLOOKUP(Table2[[#This Row],[STATE_CODE]],Table4[#All], 4, TRUE) * 1000000</f>
        <v>16760207599.890003</v>
      </c>
      <c r="G820">
        <f>Table2[[#This Row],[Percent of State total]]*Table2[[#This Row],[2009 State total]]</f>
        <v>50414716.027496047</v>
      </c>
      <c r="H820" s="73">
        <f>Table2[[#This Row],[2010 State Total]]*Table2[[#This Row],[Percent of State total]]</f>
        <v>51465532.142181486</v>
      </c>
    </row>
    <row r="821" spans="1:8">
      <c r="A821">
        <v>2008</v>
      </c>
      <c r="B821">
        <v>20</v>
      </c>
      <c r="C821">
        <v>1</v>
      </c>
      <c r="D821">
        <v>3.9071432029046246E-3</v>
      </c>
      <c r="E821">
        <f>VLOOKUP(Table2[[#This Row],[STATE_CODE]],Table4[#All], 3, TRUE) * 1000000</f>
        <v>16542111806.724998</v>
      </c>
      <c r="F821">
        <f>VLOOKUP(Table2[[#This Row],[STATE_CODE]],Table4[#All], 4, TRUE) * 1000000</f>
        <v>16618279871.675001</v>
      </c>
      <c r="G821">
        <f>Table2[[#This Row],[Percent of State total]]*Table2[[#This Row],[2009 State total]]</f>
        <v>64632399.707333915</v>
      </c>
      <c r="H821" s="73">
        <f>Table2[[#This Row],[2010 State Total]]*Table2[[#This Row],[Percent of State total]]</f>
        <v>64929999.244581714</v>
      </c>
    </row>
    <row r="822" spans="1:8">
      <c r="A822">
        <v>2008</v>
      </c>
      <c r="B822">
        <v>20</v>
      </c>
      <c r="C822">
        <v>3</v>
      </c>
      <c r="D822">
        <v>3.3637622994556861E-3</v>
      </c>
      <c r="E822">
        <f>VLOOKUP(Table2[[#This Row],[STATE_CODE]],Table4[#All], 3, TRUE) * 1000000</f>
        <v>16542111806.724998</v>
      </c>
      <c r="F822">
        <f>VLOOKUP(Table2[[#This Row],[STATE_CODE]],Table4[#All], 4, TRUE) * 1000000</f>
        <v>16618279871.675001</v>
      </c>
      <c r="G822">
        <f>Table2[[#This Row],[Percent of State total]]*Table2[[#This Row],[2009 State total]]</f>
        <v>55643732.048842333</v>
      </c>
      <c r="H822" s="73">
        <f>Table2[[#This Row],[2010 State Total]]*Table2[[#This Row],[Percent of State total]]</f>
        <v>55899943.314143643</v>
      </c>
    </row>
    <row r="823" spans="1:8">
      <c r="A823">
        <v>2008</v>
      </c>
      <c r="B823">
        <v>20</v>
      </c>
      <c r="C823">
        <v>5</v>
      </c>
      <c r="D823">
        <v>2.6619885272087152E-3</v>
      </c>
      <c r="E823">
        <f>VLOOKUP(Table2[[#This Row],[STATE_CODE]],Table4[#All], 3, TRUE) * 1000000</f>
        <v>16542111806.724998</v>
      </c>
      <c r="F823">
        <f>VLOOKUP(Table2[[#This Row],[STATE_CODE]],Table4[#All], 4, TRUE) * 1000000</f>
        <v>16618279871.675001</v>
      </c>
      <c r="G823">
        <f>Table2[[#This Row],[Percent of State total]]*Table2[[#This Row],[2009 State total]]</f>
        <v>44034911.845305778</v>
      </c>
      <c r="H823" s="73">
        <f>Table2[[#This Row],[2010 State Total]]*Table2[[#This Row],[Percent of State total]]</f>
        <v>44237670.360342376</v>
      </c>
    </row>
    <row r="824" spans="1:8">
      <c r="A824">
        <v>2008</v>
      </c>
      <c r="B824">
        <v>20</v>
      </c>
      <c r="C824">
        <v>9</v>
      </c>
      <c r="D824">
        <v>7.2585579235107485E-3</v>
      </c>
      <c r="E824">
        <f>VLOOKUP(Table2[[#This Row],[STATE_CODE]],Table4[#All], 3, TRUE) * 1000000</f>
        <v>16542111806.724998</v>
      </c>
      <c r="F824">
        <f>VLOOKUP(Table2[[#This Row],[STATE_CODE]],Table4[#All], 4, TRUE) * 1000000</f>
        <v>16618279871.675001</v>
      </c>
      <c r="G824">
        <f>Table2[[#This Row],[Percent of State total]]*Table2[[#This Row],[2009 State total]]</f>
        <v>120071876.72630444</v>
      </c>
      <c r="H824" s="73">
        <f>Table2[[#This Row],[2010 State Total]]*Table2[[#This Row],[Percent of State total]]</f>
        <v>120624747.03766577</v>
      </c>
    </row>
    <row r="825" spans="1:8">
      <c r="A825">
        <v>2008</v>
      </c>
      <c r="B825">
        <v>20</v>
      </c>
      <c r="C825">
        <v>11</v>
      </c>
      <c r="D825">
        <v>5.1010643863995588E-3</v>
      </c>
      <c r="E825">
        <f>VLOOKUP(Table2[[#This Row],[STATE_CODE]],Table4[#All], 3, TRUE) * 1000000</f>
        <v>16542111806.724998</v>
      </c>
      <c r="F825">
        <f>VLOOKUP(Table2[[#This Row],[STATE_CODE]],Table4[#All], 4, TRUE) * 1000000</f>
        <v>16618279871.675001</v>
      </c>
      <c r="G825">
        <f>Table2[[#This Row],[Percent of State total]]*Table2[[#This Row],[2009 State total]]</f>
        <v>84382377.413124546</v>
      </c>
      <c r="H825" s="73">
        <f>Table2[[#This Row],[2010 State Total]]*Table2[[#This Row],[Percent of State total]]</f>
        <v>84770915.616621986</v>
      </c>
    </row>
    <row r="826" spans="1:8">
      <c r="A826">
        <v>2008</v>
      </c>
      <c r="B826">
        <v>20</v>
      </c>
      <c r="C826">
        <v>13</v>
      </c>
      <c r="D826">
        <v>3.9838152441905193E-3</v>
      </c>
      <c r="E826">
        <f>VLOOKUP(Table2[[#This Row],[STATE_CODE]],Table4[#All], 3, TRUE) * 1000000</f>
        <v>16542111806.724998</v>
      </c>
      <c r="F826">
        <f>VLOOKUP(Table2[[#This Row],[STATE_CODE]],Table4[#All], 4, TRUE) * 1000000</f>
        <v>16618279871.675001</v>
      </c>
      <c r="G826">
        <f>Table2[[#This Row],[Percent of State total]]*Table2[[#This Row],[2009 State total]]</f>
        <v>65900717.186735019</v>
      </c>
      <c r="H826" s="73">
        <f>Table2[[#This Row],[2010 State Total]]*Table2[[#This Row],[Percent of State total]]</f>
        <v>66204156.685003333</v>
      </c>
    </row>
    <row r="827" spans="1:8">
      <c r="A827">
        <v>2008</v>
      </c>
      <c r="B827">
        <v>20</v>
      </c>
      <c r="C827">
        <v>15</v>
      </c>
      <c r="D827">
        <v>2.8207445479837435E-2</v>
      </c>
      <c r="E827">
        <f>VLOOKUP(Table2[[#This Row],[STATE_CODE]],Table4[#All], 3, TRUE) * 1000000</f>
        <v>16542111806.724998</v>
      </c>
      <c r="F827">
        <f>VLOOKUP(Table2[[#This Row],[STATE_CODE]],Table4[#All], 4, TRUE) * 1000000</f>
        <v>16618279871.675001</v>
      </c>
      <c r="G827">
        <f>Table2[[#This Row],[Percent of State total]]*Table2[[#This Row],[2009 State total]]</f>
        <v>466610716.90957052</v>
      </c>
      <c r="H827" s="73">
        <f>Table2[[#This Row],[2010 State Total]]*Table2[[#This Row],[Percent of State total]]</f>
        <v>468759223.44895244</v>
      </c>
    </row>
    <row r="828" spans="1:8">
      <c r="A828">
        <v>2008</v>
      </c>
      <c r="B828">
        <v>20</v>
      </c>
      <c r="C828">
        <v>17</v>
      </c>
      <c r="D828">
        <v>8.0811777536149588E-3</v>
      </c>
      <c r="E828">
        <f>VLOOKUP(Table2[[#This Row],[STATE_CODE]],Table4[#All], 3, TRUE) * 1000000</f>
        <v>16542111806.724998</v>
      </c>
      <c r="F828">
        <f>VLOOKUP(Table2[[#This Row],[STATE_CODE]],Table4[#All], 4, TRUE) * 1000000</f>
        <v>16618279871.675001</v>
      </c>
      <c r="G828">
        <f>Table2[[#This Row],[Percent of State total]]*Table2[[#This Row],[2009 State total]]</f>
        <v>133679745.93031742</v>
      </c>
      <c r="H828" s="73">
        <f>Table2[[#This Row],[2010 State Total]]*Table2[[#This Row],[Percent of State total]]</f>
        <v>134295273.60232726</v>
      </c>
    </row>
    <row r="829" spans="1:8">
      <c r="A829">
        <v>2008</v>
      </c>
      <c r="B829">
        <v>20</v>
      </c>
      <c r="C829">
        <v>19</v>
      </c>
      <c r="D829">
        <v>1.2386716904967563E-3</v>
      </c>
      <c r="E829">
        <f>VLOOKUP(Table2[[#This Row],[STATE_CODE]],Table4[#All], 3, TRUE) * 1000000</f>
        <v>16542111806.724998</v>
      </c>
      <c r="F829">
        <f>VLOOKUP(Table2[[#This Row],[STATE_CODE]],Table4[#All], 4, TRUE) * 1000000</f>
        <v>16618279871.675001</v>
      </c>
      <c r="G829">
        <f>Table2[[#This Row],[Percent of State total]]*Table2[[#This Row],[2009 State total]]</f>
        <v>20490245.596022405</v>
      </c>
      <c r="H829" s="73">
        <f>Table2[[#This Row],[2010 State Total]]*Table2[[#This Row],[Percent of State total]]</f>
        <v>20584592.821795892</v>
      </c>
    </row>
    <row r="830" spans="1:8">
      <c r="A830">
        <v>2008</v>
      </c>
      <c r="B830">
        <v>20</v>
      </c>
      <c r="C830">
        <v>21</v>
      </c>
      <c r="D830">
        <v>7.8432045381462024E-3</v>
      </c>
      <c r="E830">
        <f>VLOOKUP(Table2[[#This Row],[STATE_CODE]],Table4[#All], 3, TRUE) * 1000000</f>
        <v>16542111806.724998</v>
      </c>
      <c r="F830">
        <f>VLOOKUP(Table2[[#This Row],[STATE_CODE]],Table4[#All], 4, TRUE) * 1000000</f>
        <v>16618279871.675001</v>
      </c>
      <c r="G830">
        <f>Table2[[#This Row],[Percent of State total]]*Table2[[#This Row],[2009 State total]]</f>
        <v>129743166.39302738</v>
      </c>
      <c r="H830" s="73">
        <f>Table2[[#This Row],[2010 State Total]]*Table2[[#This Row],[Percent of State total]]</f>
        <v>130340568.10570505</v>
      </c>
    </row>
    <row r="831" spans="1:8">
      <c r="A831">
        <v>2008</v>
      </c>
      <c r="B831">
        <v>20</v>
      </c>
      <c r="C831">
        <v>25</v>
      </c>
      <c r="D831">
        <v>7.4412295994168262E-4</v>
      </c>
      <c r="E831">
        <f>VLOOKUP(Table2[[#This Row],[STATE_CODE]],Table4[#All], 3, TRUE) * 1000000</f>
        <v>16542111806.724998</v>
      </c>
      <c r="F831">
        <f>VLOOKUP(Table2[[#This Row],[STATE_CODE]],Table4[#All], 4, TRUE) * 1000000</f>
        <v>16618279871.675001</v>
      </c>
      <c r="G831">
        <f>Table2[[#This Row],[Percent of State total]]*Table2[[#This Row],[2009 State total]]</f>
        <v>12309365.20130646</v>
      </c>
      <c r="H831" s="73">
        <f>Table2[[#This Row],[2010 State Total]]*Table2[[#This Row],[Percent of State total]]</f>
        <v>12366043.607250087</v>
      </c>
    </row>
    <row r="832" spans="1:8">
      <c r="A832">
        <v>2008</v>
      </c>
      <c r="B832">
        <v>20</v>
      </c>
      <c r="C832">
        <v>27</v>
      </c>
      <c r="D832">
        <v>1.0297990528217733E-3</v>
      </c>
      <c r="E832">
        <f>VLOOKUP(Table2[[#This Row],[STATE_CODE]],Table4[#All], 3, TRUE) * 1000000</f>
        <v>16542111806.724998</v>
      </c>
      <c r="F832">
        <f>VLOOKUP(Table2[[#This Row],[STATE_CODE]],Table4[#All], 4, TRUE) * 1000000</f>
        <v>16618279871.675001</v>
      </c>
      <c r="G832">
        <f>Table2[[#This Row],[Percent of State total]]*Table2[[#This Row],[2009 State total]]</f>
        <v>17035051.070237275</v>
      </c>
      <c r="H832" s="73">
        <f>Table2[[#This Row],[2010 State Total]]*Table2[[#This Row],[Percent of State total]]</f>
        <v>17113488.871378057</v>
      </c>
    </row>
    <row r="833" spans="1:8">
      <c r="A833">
        <v>2008</v>
      </c>
      <c r="B833">
        <v>20</v>
      </c>
      <c r="C833">
        <v>29</v>
      </c>
      <c r="D833">
        <v>4.2238242782017231E-3</v>
      </c>
      <c r="E833">
        <f>VLOOKUP(Table2[[#This Row],[STATE_CODE]],Table4[#All], 3, TRUE) * 1000000</f>
        <v>16542111806.724998</v>
      </c>
      <c r="F833">
        <f>VLOOKUP(Table2[[#This Row],[STATE_CODE]],Table4[#All], 4, TRUE) * 1000000</f>
        <v>16618279871.675001</v>
      </c>
      <c r="G833">
        <f>Table2[[#This Row],[Percent of State total]]*Table2[[#This Row],[2009 State total]]</f>
        <v>69870973.461972415</v>
      </c>
      <c r="H833" s="73">
        <f>Table2[[#This Row],[2010 State Total]]*Table2[[#This Row],[Percent of State total]]</f>
        <v>70192693.983931884</v>
      </c>
    </row>
    <row r="834" spans="1:8">
      <c r="A834">
        <v>2008</v>
      </c>
      <c r="B834">
        <v>20</v>
      </c>
      <c r="C834">
        <v>31</v>
      </c>
      <c r="D834">
        <v>6.4434820262752029E-3</v>
      </c>
      <c r="E834">
        <f>VLOOKUP(Table2[[#This Row],[STATE_CODE]],Table4[#All], 3, TRUE) * 1000000</f>
        <v>16542111806.724998</v>
      </c>
      <c r="F834">
        <f>VLOOKUP(Table2[[#This Row],[STATE_CODE]],Table4[#All], 4, TRUE) * 1000000</f>
        <v>16618279871.675001</v>
      </c>
      <c r="G834">
        <f>Table2[[#This Row],[Percent of State total]]*Table2[[#This Row],[2009 State total]]</f>
        <v>106588800.10326736</v>
      </c>
      <c r="H834" s="73">
        <f>Table2[[#This Row],[2010 State Total]]*Table2[[#This Row],[Percent of State total]]</f>
        <v>107079587.66074885</v>
      </c>
    </row>
    <row r="835" spans="1:8">
      <c r="A835">
        <v>2008</v>
      </c>
      <c r="B835">
        <v>20</v>
      </c>
      <c r="C835">
        <v>35</v>
      </c>
      <c r="D835">
        <v>9.1235402574685251E-3</v>
      </c>
      <c r="E835">
        <f>VLOOKUP(Table2[[#This Row],[STATE_CODE]],Table4[#All], 3, TRUE) * 1000000</f>
        <v>16542111806.724998</v>
      </c>
      <c r="F835">
        <f>VLOOKUP(Table2[[#This Row],[STATE_CODE]],Table4[#All], 4, TRUE) * 1000000</f>
        <v>16618279871.675001</v>
      </c>
      <c r="G835">
        <f>Table2[[#This Row],[Percent of State total]]*Table2[[#This Row],[2009 State total]]</f>
        <v>150922623.01220092</v>
      </c>
      <c r="H835" s="73">
        <f>Table2[[#This Row],[2010 State Total]]*Table2[[#This Row],[Percent of State total]]</f>
        <v>151617545.41910574</v>
      </c>
    </row>
    <row r="836" spans="1:8">
      <c r="A836">
        <v>2008</v>
      </c>
      <c r="B836">
        <v>20</v>
      </c>
      <c r="C836">
        <v>37</v>
      </c>
      <c r="D836">
        <v>6.3120675747221173E-3</v>
      </c>
      <c r="E836">
        <f>VLOOKUP(Table2[[#This Row],[STATE_CODE]],Table4[#All], 3, TRUE) * 1000000</f>
        <v>16542111806.724998</v>
      </c>
      <c r="F836">
        <f>VLOOKUP(Table2[[#This Row],[STATE_CODE]],Table4[#All], 4, TRUE) * 1000000</f>
        <v>16618279871.675001</v>
      </c>
      <c r="G836">
        <f>Table2[[#This Row],[Percent of State total]]*Table2[[#This Row],[2009 State total]]</f>
        <v>104414927.55265677</v>
      </c>
      <c r="H836" s="73">
        <f>Table2[[#This Row],[2010 State Total]]*Table2[[#This Row],[Percent of State total]]</f>
        <v>104895705.525657</v>
      </c>
    </row>
    <row r="837" spans="1:8">
      <c r="A837">
        <v>2008</v>
      </c>
      <c r="B837">
        <v>20</v>
      </c>
      <c r="C837">
        <v>39</v>
      </c>
      <c r="D837">
        <v>1.2828640308298227E-3</v>
      </c>
      <c r="E837">
        <f>VLOOKUP(Table2[[#This Row],[STATE_CODE]],Table4[#All], 3, TRUE) * 1000000</f>
        <v>16542111806.724998</v>
      </c>
      <c r="F837">
        <f>VLOOKUP(Table2[[#This Row],[STATE_CODE]],Table4[#All], 4, TRUE) * 1000000</f>
        <v>16618279871.675001</v>
      </c>
      <c r="G837">
        <f>Table2[[#This Row],[Percent of State total]]*Table2[[#This Row],[2009 State total]]</f>
        <v>21221280.230812833</v>
      </c>
      <c r="H837" s="73">
        <f>Table2[[#This Row],[2010 State Total]]*Table2[[#This Row],[Percent of State total]]</f>
        <v>21318993.501635101</v>
      </c>
    </row>
    <row r="838" spans="1:8">
      <c r="A838">
        <v>2008</v>
      </c>
      <c r="B838">
        <v>20</v>
      </c>
      <c r="C838">
        <v>41</v>
      </c>
      <c r="D838">
        <v>8.6909252217330368E-3</v>
      </c>
      <c r="E838">
        <f>VLOOKUP(Table2[[#This Row],[STATE_CODE]],Table4[#All], 3, TRUE) * 1000000</f>
        <v>16542111806.724998</v>
      </c>
      <c r="F838">
        <f>VLOOKUP(Table2[[#This Row],[STATE_CODE]],Table4[#All], 4, TRUE) * 1000000</f>
        <v>16618279871.675001</v>
      </c>
      <c r="G838">
        <f>Table2[[#This Row],[Percent of State total]]*Table2[[#This Row],[2009 State total]]</f>
        <v>143766256.72179416</v>
      </c>
      <c r="H838" s="73">
        <f>Table2[[#This Row],[2010 State Total]]*Table2[[#This Row],[Percent of State total]]</f>
        <v>144428227.67855874</v>
      </c>
    </row>
    <row r="839" spans="1:8">
      <c r="A839">
        <v>2008</v>
      </c>
      <c r="B839">
        <v>20</v>
      </c>
      <c r="C839">
        <v>43</v>
      </c>
      <c r="D839">
        <v>2.9843209300163816E-3</v>
      </c>
      <c r="E839">
        <f>VLOOKUP(Table2[[#This Row],[STATE_CODE]],Table4[#All], 3, TRUE) * 1000000</f>
        <v>16542111806.724998</v>
      </c>
      <c r="F839">
        <f>VLOOKUP(Table2[[#This Row],[STATE_CODE]],Table4[#All], 4, TRUE) * 1000000</f>
        <v>16618279871.675001</v>
      </c>
      <c r="G839">
        <f>Table2[[#This Row],[Percent of State total]]*Table2[[#This Row],[2009 State total]]</f>
        <v>49366970.491480514</v>
      </c>
      <c r="H839" s="73">
        <f>Table2[[#This Row],[2010 State Total]]*Table2[[#This Row],[Percent of State total]]</f>
        <v>49594280.441909656</v>
      </c>
    </row>
    <row r="840" spans="1:8">
      <c r="A840">
        <v>2008</v>
      </c>
      <c r="B840">
        <v>20</v>
      </c>
      <c r="C840">
        <v>45</v>
      </c>
      <c r="D840">
        <v>3.3816658979948455E-2</v>
      </c>
      <c r="E840">
        <f>VLOOKUP(Table2[[#This Row],[STATE_CODE]],Table4[#All], 3, TRUE) * 1000000</f>
        <v>16542111806.724998</v>
      </c>
      <c r="F840">
        <f>VLOOKUP(Table2[[#This Row],[STATE_CODE]],Table4[#All], 4, TRUE) * 1000000</f>
        <v>16618279871.675001</v>
      </c>
      <c r="G840">
        <f>Table2[[#This Row],[Percent of State total]]*Table2[[#This Row],[2009 State total]]</f>
        <v>559398953.77619827</v>
      </c>
      <c r="H840" s="73">
        <f>Table2[[#This Row],[2010 State Total]]*Table2[[#This Row],[Percent of State total]]</f>
        <v>561974703.25377512</v>
      </c>
    </row>
    <row r="841" spans="1:8">
      <c r="A841">
        <v>2008</v>
      </c>
      <c r="B841">
        <v>20</v>
      </c>
      <c r="C841">
        <v>47</v>
      </c>
      <c r="D841">
        <v>2.140286312933678E-3</v>
      </c>
      <c r="E841">
        <f>VLOOKUP(Table2[[#This Row],[STATE_CODE]],Table4[#All], 3, TRUE) * 1000000</f>
        <v>16542111806.724998</v>
      </c>
      <c r="F841">
        <f>VLOOKUP(Table2[[#This Row],[STATE_CODE]],Table4[#All], 4, TRUE) * 1000000</f>
        <v>16618279871.675001</v>
      </c>
      <c r="G841">
        <f>Table2[[#This Row],[Percent of State total]]*Table2[[#This Row],[2009 State total]]</f>
        <v>35404855.486952111</v>
      </c>
      <c r="H841" s="73">
        <f>Table2[[#This Row],[2010 State Total]]*Table2[[#This Row],[Percent of State total]]</f>
        <v>35567876.953847244</v>
      </c>
    </row>
    <row r="842" spans="1:8">
      <c r="A842">
        <v>2008</v>
      </c>
      <c r="B842">
        <v>20</v>
      </c>
      <c r="C842">
        <v>51</v>
      </c>
      <c r="D842">
        <v>1.3394158349892955E-2</v>
      </c>
      <c r="E842">
        <f>VLOOKUP(Table2[[#This Row],[STATE_CODE]],Table4[#All], 3, TRUE) * 1000000</f>
        <v>16542111806.724998</v>
      </c>
      <c r="F842">
        <f>VLOOKUP(Table2[[#This Row],[STATE_CODE]],Table4[#All], 4, TRUE) * 1000000</f>
        <v>16618279871.675001</v>
      </c>
      <c r="G842">
        <f>Table2[[#This Row],[Percent of State total]]*Table2[[#This Row],[2009 State total]]</f>
        <v>221567664.98090845</v>
      </c>
      <c r="H842" s="73">
        <f>Table2[[#This Row],[2010 State Total]]*Table2[[#This Row],[Percent of State total]]</f>
        <v>222587872.10405374</v>
      </c>
    </row>
    <row r="843" spans="1:8">
      <c r="A843">
        <v>2008</v>
      </c>
      <c r="B843">
        <v>20</v>
      </c>
      <c r="C843">
        <v>53</v>
      </c>
      <c r="D843">
        <v>6.6318966217043121E-3</v>
      </c>
      <c r="E843">
        <f>VLOOKUP(Table2[[#This Row],[STATE_CODE]],Table4[#All], 3, TRUE) * 1000000</f>
        <v>16542111806.724998</v>
      </c>
      <c r="F843">
        <f>VLOOKUP(Table2[[#This Row],[STATE_CODE]],Table4[#All], 4, TRUE) * 1000000</f>
        <v>16618279871.675001</v>
      </c>
      <c r="G843">
        <f>Table2[[#This Row],[Percent of State total]]*Table2[[#This Row],[2009 State total]]</f>
        <v>109705575.40687454</v>
      </c>
      <c r="H843" s="73">
        <f>Table2[[#This Row],[2010 State Total]]*Table2[[#This Row],[Percent of State total]]</f>
        <v>110210714.1394982</v>
      </c>
    </row>
    <row r="844" spans="1:8">
      <c r="A844">
        <v>2008</v>
      </c>
      <c r="B844">
        <v>20</v>
      </c>
      <c r="C844">
        <v>55</v>
      </c>
      <c r="D844">
        <v>8.2031664154156841E-3</v>
      </c>
      <c r="E844">
        <f>VLOOKUP(Table2[[#This Row],[STATE_CODE]],Table4[#All], 3, TRUE) * 1000000</f>
        <v>16542111806.724998</v>
      </c>
      <c r="F844">
        <f>VLOOKUP(Table2[[#This Row],[STATE_CODE]],Table4[#All], 4, TRUE) * 1000000</f>
        <v>16618279871.675001</v>
      </c>
      <c r="G844">
        <f>Table2[[#This Row],[Percent of State total]]*Table2[[#This Row],[2009 State total]]</f>
        <v>135697696.01297778</v>
      </c>
      <c r="H844" s="73">
        <f>Table2[[#This Row],[2010 State Total]]*Table2[[#This Row],[Percent of State total]]</f>
        <v>136322515.32530284</v>
      </c>
    </row>
    <row r="845" spans="1:8">
      <c r="A845">
        <v>2008</v>
      </c>
      <c r="B845">
        <v>20</v>
      </c>
      <c r="C845">
        <v>57</v>
      </c>
      <c r="D845">
        <v>1.1400754915989469E-2</v>
      </c>
      <c r="E845">
        <f>VLOOKUP(Table2[[#This Row],[STATE_CODE]],Table4[#All], 3, TRUE) * 1000000</f>
        <v>16542111806.724998</v>
      </c>
      <c r="F845">
        <f>VLOOKUP(Table2[[#This Row],[STATE_CODE]],Table4[#All], 4, TRUE) * 1000000</f>
        <v>16618279871.675001</v>
      </c>
      <c r="G845">
        <f>Table2[[#This Row],[Percent of State total]]*Table2[[#This Row],[2009 State total]]</f>
        <v>188592562.50136748</v>
      </c>
      <c r="H845" s="73">
        <f>Table2[[#This Row],[2010 State Total]]*Table2[[#This Row],[Percent of State total]]</f>
        <v>189460935.94228762</v>
      </c>
    </row>
    <row r="846" spans="1:8">
      <c r="A846">
        <v>2008</v>
      </c>
      <c r="B846">
        <v>20</v>
      </c>
      <c r="C846">
        <v>59</v>
      </c>
      <c r="D846">
        <v>1.4783310936621942E-2</v>
      </c>
      <c r="E846">
        <f>VLOOKUP(Table2[[#This Row],[STATE_CODE]],Table4[#All], 3, TRUE) * 1000000</f>
        <v>16542111806.724998</v>
      </c>
      <c r="F846">
        <f>VLOOKUP(Table2[[#This Row],[STATE_CODE]],Table4[#All], 4, TRUE) * 1000000</f>
        <v>16618279871.675001</v>
      </c>
      <c r="G846">
        <f>Table2[[#This Row],[Percent of State total]]*Table2[[#This Row],[2009 State total]]</f>
        <v>244547182.38718063</v>
      </c>
      <c r="H846" s="73">
        <f>Table2[[#This Row],[2010 State Total]]*Table2[[#This Row],[Percent of State total]]</f>
        <v>245673198.57477733</v>
      </c>
    </row>
    <row r="847" spans="1:8">
      <c r="A847">
        <v>2008</v>
      </c>
      <c r="B847">
        <v>20</v>
      </c>
      <c r="C847">
        <v>61</v>
      </c>
      <c r="D847">
        <v>1.4785130729622224E-2</v>
      </c>
      <c r="E847">
        <f>VLOOKUP(Table2[[#This Row],[STATE_CODE]],Table4[#All], 3, TRUE) * 1000000</f>
        <v>16542111806.724998</v>
      </c>
      <c r="F847">
        <f>VLOOKUP(Table2[[#This Row],[STATE_CODE]],Table4[#All], 4, TRUE) * 1000000</f>
        <v>16618279871.675001</v>
      </c>
      <c r="G847">
        <f>Table2[[#This Row],[Percent of State total]]*Table2[[#This Row],[2009 State total]]</f>
        <v>244577285.6064564</v>
      </c>
      <c r="H847" s="73">
        <f>Table2[[#This Row],[2010 State Total]]*Table2[[#This Row],[Percent of State total]]</f>
        <v>245703440.40416452</v>
      </c>
    </row>
    <row r="848" spans="1:8">
      <c r="A848">
        <v>2008</v>
      </c>
      <c r="B848">
        <v>20</v>
      </c>
      <c r="C848">
        <v>63</v>
      </c>
      <c r="D848">
        <v>7.25512063434688E-3</v>
      </c>
      <c r="E848">
        <f>VLOOKUP(Table2[[#This Row],[STATE_CODE]],Table4[#All], 3, TRUE) * 1000000</f>
        <v>16542111806.724998</v>
      </c>
      <c r="F848">
        <f>VLOOKUP(Table2[[#This Row],[STATE_CODE]],Table4[#All], 4, TRUE) * 1000000</f>
        <v>16618279871.675001</v>
      </c>
      <c r="G848">
        <f>Table2[[#This Row],[Percent of State total]]*Table2[[#This Row],[2009 State total]]</f>
        <v>120015016.70464368</v>
      </c>
      <c r="H848" s="73">
        <f>Table2[[#This Row],[2010 State Total]]*Table2[[#This Row],[Percent of State total]]</f>
        <v>120567625.20434073</v>
      </c>
    </row>
    <row r="849" spans="1:8">
      <c r="A849">
        <v>2008</v>
      </c>
      <c r="B849">
        <v>20</v>
      </c>
      <c r="C849">
        <v>67</v>
      </c>
      <c r="D849">
        <v>3.7617599330159925E-4</v>
      </c>
      <c r="E849">
        <f>VLOOKUP(Table2[[#This Row],[STATE_CODE]],Table4[#All], 3, TRUE) * 1000000</f>
        <v>16542111806.724998</v>
      </c>
      <c r="F849">
        <f>VLOOKUP(Table2[[#This Row],[STATE_CODE]],Table4[#All], 4, TRUE) * 1000000</f>
        <v>16618279871.675001</v>
      </c>
      <c r="G849">
        <f>Table2[[#This Row],[Percent of State total]]*Table2[[#This Row],[2009 State total]]</f>
        <v>6222745.3402008889</v>
      </c>
      <c r="H849" s="73">
        <f>Table2[[#This Row],[2010 State Total]]*Table2[[#This Row],[Percent of State total]]</f>
        <v>6251397.9376913169</v>
      </c>
    </row>
    <row r="850" spans="1:8">
      <c r="A850">
        <v>2008</v>
      </c>
      <c r="B850">
        <v>20</v>
      </c>
      <c r="C850">
        <v>69</v>
      </c>
      <c r="D850">
        <v>2.6331802891133515E-3</v>
      </c>
      <c r="E850">
        <f>VLOOKUP(Table2[[#This Row],[STATE_CODE]],Table4[#All], 3, TRUE) * 1000000</f>
        <v>16542111806.724998</v>
      </c>
      <c r="F850">
        <f>VLOOKUP(Table2[[#This Row],[STATE_CODE]],Table4[#All], 4, TRUE) * 1000000</f>
        <v>16618279871.675001</v>
      </c>
      <c r="G850">
        <f>Table2[[#This Row],[Percent of State total]]*Table2[[#This Row],[2009 State total]]</f>
        <v>43558362.749777518</v>
      </c>
      <c r="H850" s="73">
        <f>Table2[[#This Row],[2010 State Total]]*Table2[[#This Row],[Percent of State total]]</f>
        <v>43758926.997063771</v>
      </c>
    </row>
    <row r="851" spans="1:8">
      <c r="A851">
        <v>2008</v>
      </c>
      <c r="B851">
        <v>20</v>
      </c>
      <c r="C851">
        <v>73</v>
      </c>
      <c r="D851">
        <v>4.7130839192242877E-3</v>
      </c>
      <c r="E851">
        <f>VLOOKUP(Table2[[#This Row],[STATE_CODE]],Table4[#All], 3, TRUE) * 1000000</f>
        <v>16542111806.724998</v>
      </c>
      <c r="F851">
        <f>VLOOKUP(Table2[[#This Row],[STATE_CODE]],Table4[#All], 4, TRUE) * 1000000</f>
        <v>16618279871.675001</v>
      </c>
      <c r="G851">
        <f>Table2[[#This Row],[Percent of State total]]*Table2[[#This Row],[2009 State total]]</f>
        <v>77964361.146285817</v>
      </c>
      <c r="H851" s="73">
        <f>Table2[[#This Row],[2010 State Total]]*Table2[[#This Row],[Percent of State total]]</f>
        <v>78323347.628360108</v>
      </c>
    </row>
    <row r="852" spans="1:8">
      <c r="A852">
        <v>2008</v>
      </c>
      <c r="B852">
        <v>20</v>
      </c>
      <c r="C852">
        <v>75</v>
      </c>
      <c r="D852">
        <v>1.1398977763154047E-3</v>
      </c>
      <c r="E852">
        <f>VLOOKUP(Table2[[#This Row],[STATE_CODE]],Table4[#All], 3, TRUE) * 1000000</f>
        <v>16542111806.724998</v>
      </c>
      <c r="F852">
        <f>VLOOKUP(Table2[[#This Row],[STATE_CODE]],Table4[#All], 4, TRUE) * 1000000</f>
        <v>16618279871.675001</v>
      </c>
      <c r="G852">
        <f>Table2[[#This Row],[Percent of State total]]*Table2[[#This Row],[2009 State total]]</f>
        <v>18856316.464046627</v>
      </c>
      <c r="H852" s="73">
        <f>Table2[[#This Row],[2010 State Total]]*Table2[[#This Row],[Percent of State total]]</f>
        <v>18943140.271909382</v>
      </c>
    </row>
    <row r="853" spans="1:8">
      <c r="A853">
        <v>2008</v>
      </c>
      <c r="B853">
        <v>20</v>
      </c>
      <c r="C853">
        <v>79</v>
      </c>
      <c r="D853">
        <v>1.3805299032188932E-2</v>
      </c>
      <c r="E853">
        <f>VLOOKUP(Table2[[#This Row],[STATE_CODE]],Table4[#All], 3, TRUE) * 1000000</f>
        <v>16542111806.724998</v>
      </c>
      <c r="F853">
        <f>VLOOKUP(Table2[[#This Row],[STATE_CODE]],Table4[#All], 4, TRUE) * 1000000</f>
        <v>16618279871.675001</v>
      </c>
      <c r="G853">
        <f>Table2[[#This Row],[Percent of State total]]*Table2[[#This Row],[2009 State total]]</f>
        <v>228368800.11574173</v>
      </c>
      <c r="H853" s="73">
        <f>Table2[[#This Row],[2010 State Total]]*Table2[[#This Row],[Percent of State total]]</f>
        <v>229420323.02907971</v>
      </c>
    </row>
    <row r="854" spans="1:8">
      <c r="A854">
        <v>2008</v>
      </c>
      <c r="B854">
        <v>20</v>
      </c>
      <c r="C854">
        <v>81</v>
      </c>
      <c r="D854">
        <v>1.8409600977939194E-3</v>
      </c>
      <c r="E854">
        <f>VLOOKUP(Table2[[#This Row],[STATE_CODE]],Table4[#All], 3, TRUE) * 1000000</f>
        <v>16542111806.724998</v>
      </c>
      <c r="F854">
        <f>VLOOKUP(Table2[[#This Row],[STATE_CODE]],Table4[#All], 4, TRUE) * 1000000</f>
        <v>16618279871.675001</v>
      </c>
      <c r="G854">
        <f>Table2[[#This Row],[Percent of State total]]*Table2[[#This Row],[2009 State total]]</f>
        <v>30453367.769426402</v>
      </c>
      <c r="H854" s="73">
        <f>Table2[[#This Row],[2010 State Total]]*Table2[[#This Row],[Percent of State total]]</f>
        <v>30593590.137725532</v>
      </c>
    </row>
    <row r="855" spans="1:8">
      <c r="A855">
        <v>2008</v>
      </c>
      <c r="B855">
        <v>20</v>
      </c>
      <c r="C855">
        <v>85</v>
      </c>
      <c r="D855">
        <v>6.5045554066295924E-3</v>
      </c>
      <c r="E855">
        <f>VLOOKUP(Table2[[#This Row],[STATE_CODE]],Table4[#All], 3, TRUE) * 1000000</f>
        <v>16542111806.724998</v>
      </c>
      <c r="F855">
        <f>VLOOKUP(Table2[[#This Row],[STATE_CODE]],Table4[#All], 4, TRUE) * 1000000</f>
        <v>16618279871.675001</v>
      </c>
      <c r="G855">
        <f>Table2[[#This Row],[Percent of State total]]*Table2[[#This Row],[2009 State total]]</f>
        <v>107599082.7895043</v>
      </c>
      <c r="H855" s="73">
        <f>Table2[[#This Row],[2010 State Total]]*Table2[[#This Row],[Percent of State total]]</f>
        <v>108094522.18818736</v>
      </c>
    </row>
    <row r="856" spans="1:8">
      <c r="A856">
        <v>2008</v>
      </c>
      <c r="B856">
        <v>20</v>
      </c>
      <c r="C856">
        <v>87</v>
      </c>
      <c r="D856">
        <v>4.9501448721193482E-3</v>
      </c>
      <c r="E856">
        <f>VLOOKUP(Table2[[#This Row],[STATE_CODE]],Table4[#All], 3, TRUE) * 1000000</f>
        <v>16542111806.724998</v>
      </c>
      <c r="F856">
        <f>VLOOKUP(Table2[[#This Row],[STATE_CODE]],Table4[#All], 4, TRUE) * 1000000</f>
        <v>16618279871.675001</v>
      </c>
      <c r="G856">
        <f>Table2[[#This Row],[Percent of State total]]*Table2[[#This Row],[2009 State total]]</f>
        <v>81885849.934084684</v>
      </c>
      <c r="H856" s="73">
        <f>Table2[[#This Row],[2010 State Total]]*Table2[[#This Row],[Percent of State total]]</f>
        <v>82262892.890216187</v>
      </c>
    </row>
    <row r="857" spans="1:8">
      <c r="A857">
        <v>2008</v>
      </c>
      <c r="B857">
        <v>20</v>
      </c>
      <c r="C857">
        <v>89</v>
      </c>
      <c r="D857">
        <v>8.5207903330436388E-4</v>
      </c>
      <c r="E857">
        <f>VLOOKUP(Table2[[#This Row],[STATE_CODE]],Table4[#All], 3, TRUE) * 1000000</f>
        <v>16542111806.724998</v>
      </c>
      <c r="F857">
        <f>VLOOKUP(Table2[[#This Row],[STATE_CODE]],Table4[#All], 4, TRUE) * 1000000</f>
        <v>16618279871.675001</v>
      </c>
      <c r="G857">
        <f>Table2[[#This Row],[Percent of State total]]*Table2[[#This Row],[2009 State total]]</f>
        <v>14095186.637086941</v>
      </c>
      <c r="H857" s="73">
        <f>Table2[[#This Row],[2010 State Total]]*Table2[[#This Row],[Percent of State total]]</f>
        <v>14160087.848238204</v>
      </c>
    </row>
    <row r="858" spans="1:8">
      <c r="A858">
        <v>2008</v>
      </c>
      <c r="B858">
        <v>20</v>
      </c>
      <c r="C858">
        <v>91</v>
      </c>
      <c r="D858">
        <v>0.17524858306973196</v>
      </c>
      <c r="E858">
        <f>VLOOKUP(Table2[[#This Row],[STATE_CODE]],Table4[#All], 3, TRUE) * 1000000</f>
        <v>16542111806.724998</v>
      </c>
      <c r="F858">
        <f>VLOOKUP(Table2[[#This Row],[STATE_CODE]],Table4[#All], 4, TRUE) * 1000000</f>
        <v>16618279871.675001</v>
      </c>
      <c r="G858">
        <f>Table2[[#This Row],[Percent of State total]]*Table2[[#This Row],[2009 State total]]</f>
        <v>2898981655.1096396</v>
      </c>
      <c r="H858" s="73">
        <f>Table2[[#This Row],[2010 State Total]]*Table2[[#This Row],[Percent of State total]]</f>
        <v>2912330000.5672908</v>
      </c>
    </row>
    <row r="859" spans="1:8">
      <c r="A859">
        <v>2008</v>
      </c>
      <c r="B859">
        <v>20</v>
      </c>
      <c r="C859">
        <v>93</v>
      </c>
      <c r="D859">
        <v>1.5468248547206302E-3</v>
      </c>
      <c r="E859">
        <f>VLOOKUP(Table2[[#This Row],[STATE_CODE]],Table4[#All], 3, TRUE) * 1000000</f>
        <v>16542111806.724998</v>
      </c>
      <c r="F859">
        <f>VLOOKUP(Table2[[#This Row],[STATE_CODE]],Table4[#All], 4, TRUE) * 1000000</f>
        <v>16618279871.675001</v>
      </c>
      <c r="G859">
        <f>Table2[[#This Row],[Percent of State total]]*Table2[[#This Row],[2009 State total]]</f>
        <v>25587749.692209817</v>
      </c>
      <c r="H859" s="73">
        <f>Table2[[#This Row],[2010 State Total]]*Table2[[#This Row],[Percent of State total]]</f>
        <v>25705568.348210458</v>
      </c>
    </row>
    <row r="860" spans="1:8">
      <c r="A860">
        <v>2008</v>
      </c>
      <c r="B860">
        <v>20</v>
      </c>
      <c r="C860">
        <v>95</v>
      </c>
      <c r="D860">
        <v>4.1018614698727033E-3</v>
      </c>
      <c r="E860">
        <f>VLOOKUP(Table2[[#This Row],[STATE_CODE]],Table4[#All], 3, TRUE) * 1000000</f>
        <v>16542111806.724998</v>
      </c>
      <c r="F860">
        <f>VLOOKUP(Table2[[#This Row],[STATE_CODE]],Table4[#All], 4, TRUE) * 1000000</f>
        <v>16618279871.675001</v>
      </c>
      <c r="G860">
        <f>Table2[[#This Row],[Percent of State total]]*Table2[[#This Row],[2009 State total]]</f>
        <v>67853451.050331607</v>
      </c>
      <c r="H860" s="73">
        <f>Table2[[#This Row],[2010 State Total]]*Table2[[#This Row],[Percent of State total]]</f>
        <v>68165881.901184782</v>
      </c>
    </row>
    <row r="861" spans="1:8">
      <c r="A861">
        <v>2008</v>
      </c>
      <c r="B861">
        <v>20</v>
      </c>
      <c r="C861">
        <v>97</v>
      </c>
      <c r="D861">
        <v>3.2784685860338296E-3</v>
      </c>
      <c r="E861">
        <f>VLOOKUP(Table2[[#This Row],[STATE_CODE]],Table4[#All], 3, TRUE) * 1000000</f>
        <v>16542111806.724998</v>
      </c>
      <c r="F861">
        <f>VLOOKUP(Table2[[#This Row],[STATE_CODE]],Table4[#All], 4, TRUE) * 1000000</f>
        <v>16618279871.675001</v>
      </c>
      <c r="G861">
        <f>Table2[[#This Row],[Percent of State total]]*Table2[[#This Row],[2009 State total]]</f>
        <v>54232793.905007228</v>
      </c>
      <c r="H861" s="73">
        <f>Table2[[#This Row],[2010 State Total]]*Table2[[#This Row],[Percent of State total]]</f>
        <v>54482508.513204791</v>
      </c>
    </row>
    <row r="862" spans="1:8">
      <c r="A862">
        <v>2008</v>
      </c>
      <c r="B862">
        <v>20</v>
      </c>
      <c r="C862">
        <v>99</v>
      </c>
      <c r="D862">
        <v>5.4975783683868457E-3</v>
      </c>
      <c r="E862">
        <f>VLOOKUP(Table2[[#This Row],[STATE_CODE]],Table4[#All], 3, TRUE) * 1000000</f>
        <v>16542111806.724998</v>
      </c>
      <c r="F862">
        <f>VLOOKUP(Table2[[#This Row],[STATE_CODE]],Table4[#All], 4, TRUE) * 1000000</f>
        <v>16618279871.675001</v>
      </c>
      <c r="G862">
        <f>Table2[[#This Row],[Percent of State total]]*Table2[[#This Row],[2009 State total]]</f>
        <v>90941556.03608799</v>
      </c>
      <c r="H862" s="73">
        <f>Table2[[#This Row],[2010 State Total]]*Table2[[#This Row],[Percent of State total]]</f>
        <v>91360295.942319006</v>
      </c>
    </row>
    <row r="863" spans="1:8">
      <c r="A863">
        <v>2008</v>
      </c>
      <c r="B863">
        <v>20</v>
      </c>
      <c r="C863">
        <v>103</v>
      </c>
      <c r="D863">
        <v>1.5887589117655136E-2</v>
      </c>
      <c r="E863">
        <f>VLOOKUP(Table2[[#This Row],[STATE_CODE]],Table4[#All], 3, TRUE) * 1000000</f>
        <v>16542111806.724998</v>
      </c>
      <c r="F863">
        <f>VLOOKUP(Table2[[#This Row],[STATE_CODE]],Table4[#All], 4, TRUE) * 1000000</f>
        <v>16618279871.675001</v>
      </c>
      <c r="G863">
        <f>Table2[[#This Row],[Percent of State total]]*Table2[[#This Row],[2009 State total]]</f>
        <v>262814275.52355862</v>
      </c>
      <c r="H863" s="73">
        <f>Table2[[#This Row],[2010 State Total]]*Table2[[#This Row],[Percent of State total]]</f>
        <v>264024402.44337115</v>
      </c>
    </row>
    <row r="864" spans="1:8">
      <c r="A864">
        <v>2008</v>
      </c>
      <c r="B864">
        <v>20</v>
      </c>
      <c r="C864">
        <v>105</v>
      </c>
      <c r="D864">
        <v>1.8809248876926511E-3</v>
      </c>
      <c r="E864">
        <f>VLOOKUP(Table2[[#This Row],[STATE_CODE]],Table4[#All], 3, TRUE) * 1000000</f>
        <v>16542111806.724998</v>
      </c>
      <c r="F864">
        <f>VLOOKUP(Table2[[#This Row],[STATE_CODE]],Table4[#All], 4, TRUE) * 1000000</f>
        <v>16618279871.675001</v>
      </c>
      <c r="G864">
        <f>Table2[[#This Row],[Percent of State total]]*Table2[[#This Row],[2009 State total]]</f>
        <v>31114469.792263497</v>
      </c>
      <c r="H864" s="73">
        <f>Table2[[#This Row],[2010 State Total]]*Table2[[#This Row],[Percent of State total]]</f>
        <v>31257736.201275345</v>
      </c>
    </row>
    <row r="865" spans="1:8">
      <c r="A865">
        <v>2008</v>
      </c>
      <c r="B865">
        <v>20</v>
      </c>
      <c r="C865">
        <v>107</v>
      </c>
      <c r="D865">
        <v>2.5422610800004048E-3</v>
      </c>
      <c r="E865">
        <f>VLOOKUP(Table2[[#This Row],[STATE_CODE]],Table4[#All], 3, TRUE) * 1000000</f>
        <v>16542111806.724998</v>
      </c>
      <c r="F865">
        <f>VLOOKUP(Table2[[#This Row],[STATE_CODE]],Table4[#All], 4, TRUE) * 1000000</f>
        <v>16618279871.675001</v>
      </c>
      <c r="G865">
        <f>Table2[[#This Row],[Percent of State total]]*Table2[[#This Row],[2009 State total]]</f>
        <v>42054367.027252145</v>
      </c>
      <c r="H865" s="73">
        <f>Table2[[#This Row],[2010 State Total]]*Table2[[#This Row],[Percent of State total]]</f>
        <v>42248006.134313479</v>
      </c>
    </row>
    <row r="866" spans="1:8">
      <c r="A866">
        <v>2008</v>
      </c>
      <c r="B866">
        <v>20</v>
      </c>
      <c r="C866">
        <v>109</v>
      </c>
      <c r="D866">
        <v>1.5956013569984467E-3</v>
      </c>
      <c r="E866">
        <f>VLOOKUP(Table2[[#This Row],[STATE_CODE]],Table4[#All], 3, TRUE) * 1000000</f>
        <v>16542111806.724998</v>
      </c>
      <c r="F866">
        <f>VLOOKUP(Table2[[#This Row],[STATE_CODE]],Table4[#All], 4, TRUE) * 1000000</f>
        <v>16618279871.675001</v>
      </c>
      <c r="G866">
        <f>Table2[[#This Row],[Percent of State total]]*Table2[[#This Row],[2009 State total]]</f>
        <v>26394616.046430435</v>
      </c>
      <c r="H866" s="73">
        <f>Table2[[#This Row],[2010 State Total]]*Table2[[#This Row],[Percent of State total]]</f>
        <v>26516149.914224606</v>
      </c>
    </row>
    <row r="867" spans="1:8">
      <c r="A867">
        <v>2008</v>
      </c>
      <c r="B867">
        <v>20</v>
      </c>
      <c r="C867">
        <v>111</v>
      </c>
      <c r="D867">
        <v>1.5100348603810864E-2</v>
      </c>
      <c r="E867">
        <f>VLOOKUP(Table2[[#This Row],[STATE_CODE]],Table4[#All], 3, TRUE) * 1000000</f>
        <v>16542111806.724998</v>
      </c>
      <c r="F867">
        <f>VLOOKUP(Table2[[#This Row],[STATE_CODE]],Table4[#All], 4, TRUE) * 1000000</f>
        <v>16618279871.675001</v>
      </c>
      <c r="G867">
        <f>Table2[[#This Row],[Percent of State total]]*Table2[[#This Row],[2009 State total]]</f>
        <v>249791654.92476302</v>
      </c>
      <c r="H867" s="73">
        <f>Table2[[#This Row],[2010 State Total]]*Table2[[#This Row],[Percent of State total]]</f>
        <v>250941819.25798577</v>
      </c>
    </row>
    <row r="868" spans="1:8">
      <c r="A868">
        <v>2008</v>
      </c>
      <c r="B868">
        <v>20</v>
      </c>
      <c r="C868">
        <v>113</v>
      </c>
      <c r="D868">
        <v>1.3221478513252581E-2</v>
      </c>
      <c r="E868">
        <f>VLOOKUP(Table2[[#This Row],[STATE_CODE]],Table4[#All], 3, TRUE) * 1000000</f>
        <v>16542111806.724998</v>
      </c>
      <c r="F868">
        <f>VLOOKUP(Table2[[#This Row],[STATE_CODE]],Table4[#All], 4, TRUE) * 1000000</f>
        <v>16618279871.675001</v>
      </c>
      <c r="G868">
        <f>Table2[[#This Row],[Percent of State total]]*Table2[[#This Row],[2009 State total]]</f>
        <v>218711175.81643641</v>
      </c>
      <c r="H868" s="73">
        <f>Table2[[#This Row],[2010 State Total]]*Table2[[#This Row],[Percent of State total]]</f>
        <v>219718230.2505689</v>
      </c>
    </row>
    <row r="869" spans="1:8">
      <c r="A869">
        <v>2008</v>
      </c>
      <c r="B869">
        <v>20</v>
      </c>
      <c r="C869">
        <v>115</v>
      </c>
      <c r="D869">
        <v>2.8696472826603269E-3</v>
      </c>
      <c r="E869">
        <f>VLOOKUP(Table2[[#This Row],[STATE_CODE]],Table4[#All], 3, TRUE) * 1000000</f>
        <v>16542111806.724998</v>
      </c>
      <c r="F869">
        <f>VLOOKUP(Table2[[#This Row],[STATE_CODE]],Table4[#All], 4, TRUE) * 1000000</f>
        <v>16618279871.675001</v>
      </c>
      <c r="G869">
        <f>Table2[[#This Row],[Percent of State total]]*Table2[[#This Row],[2009 State total]]</f>
        <v>47470026.195631705</v>
      </c>
      <c r="H869" s="73">
        <f>Table2[[#This Row],[2010 State Total]]*Table2[[#This Row],[Percent of State total]]</f>
        <v>47688601.676240973</v>
      </c>
    </row>
    <row r="870" spans="1:8">
      <c r="A870">
        <v>2008</v>
      </c>
      <c r="B870">
        <v>20</v>
      </c>
      <c r="C870">
        <v>117</v>
      </c>
      <c r="D870">
        <v>3.8988339215019594E-3</v>
      </c>
      <c r="E870">
        <f>VLOOKUP(Table2[[#This Row],[STATE_CODE]],Table4[#All], 3, TRUE) * 1000000</f>
        <v>16542111806.724998</v>
      </c>
      <c r="F870">
        <f>VLOOKUP(Table2[[#This Row],[STATE_CODE]],Table4[#All], 4, TRUE) * 1000000</f>
        <v>16618279871.675001</v>
      </c>
      <c r="G870">
        <f>Table2[[#This Row],[Percent of State total]]*Table2[[#This Row],[2009 State total]]</f>
        <v>64494946.645337485</v>
      </c>
      <c r="H870" s="73">
        <f>Table2[[#This Row],[2010 State Total]]*Table2[[#This Row],[Percent of State total]]</f>
        <v>64791913.280699722</v>
      </c>
    </row>
    <row r="871" spans="1:8">
      <c r="A871">
        <v>2008</v>
      </c>
      <c r="B871">
        <v>20</v>
      </c>
      <c r="C871">
        <v>119</v>
      </c>
      <c r="D871">
        <v>2.6687652961061769E-3</v>
      </c>
      <c r="E871">
        <f>VLOOKUP(Table2[[#This Row],[STATE_CODE]],Table4[#All], 3, TRUE) * 1000000</f>
        <v>16542111806.724998</v>
      </c>
      <c r="F871">
        <f>VLOOKUP(Table2[[#This Row],[STATE_CODE]],Table4[#All], 4, TRUE) * 1000000</f>
        <v>16618279871.675001</v>
      </c>
      <c r="G871">
        <f>Table2[[#This Row],[Percent of State total]]*Table2[[#This Row],[2009 State total]]</f>
        <v>44147013.914095923</v>
      </c>
      <c r="H871" s="73">
        <f>Table2[[#This Row],[2010 State Total]]*Table2[[#This Row],[Percent of State total]]</f>
        <v>44350288.602506056</v>
      </c>
    </row>
    <row r="872" spans="1:8">
      <c r="A872">
        <v>2008</v>
      </c>
      <c r="B872">
        <v>20</v>
      </c>
      <c r="C872">
        <v>121</v>
      </c>
      <c r="D872">
        <v>1.2895040628304053E-2</v>
      </c>
      <c r="E872">
        <f>VLOOKUP(Table2[[#This Row],[STATE_CODE]],Table4[#All], 3, TRUE) * 1000000</f>
        <v>16542111806.724998</v>
      </c>
      <c r="F872">
        <f>VLOOKUP(Table2[[#This Row],[STATE_CODE]],Table4[#All], 4, TRUE) * 1000000</f>
        <v>16618279871.675001</v>
      </c>
      <c r="G872">
        <f>Table2[[#This Row],[Percent of State total]]*Table2[[#This Row],[2009 State total]]</f>
        <v>213311203.82566702</v>
      </c>
      <c r="H872" s="73">
        <f>Table2[[#This Row],[2010 State Total]]*Table2[[#This Row],[Percent of State total]]</f>
        <v>214293394.1177766</v>
      </c>
    </row>
    <row r="873" spans="1:8">
      <c r="A873">
        <v>2008</v>
      </c>
      <c r="B873">
        <v>20</v>
      </c>
      <c r="C873">
        <v>123</v>
      </c>
      <c r="D873">
        <v>1.4623153154236369E-3</v>
      </c>
      <c r="E873">
        <f>VLOOKUP(Table2[[#This Row],[STATE_CODE]],Table4[#All], 3, TRUE) * 1000000</f>
        <v>16542111806.724998</v>
      </c>
      <c r="F873">
        <f>VLOOKUP(Table2[[#This Row],[STATE_CODE]],Table4[#All], 4, TRUE) * 1000000</f>
        <v>16618279871.675001</v>
      </c>
      <c r="G873">
        <f>Table2[[#This Row],[Percent of State total]]*Table2[[#This Row],[2009 State total]]</f>
        <v>24189783.444424134</v>
      </c>
      <c r="H873" s="73">
        <f>Table2[[#This Row],[2010 State Total]]*Table2[[#This Row],[Percent of State total]]</f>
        <v>24301165.172346707</v>
      </c>
    </row>
    <row r="874" spans="1:8">
      <c r="A874">
        <v>2008</v>
      </c>
      <c r="B874">
        <v>20</v>
      </c>
      <c r="C874">
        <v>125</v>
      </c>
      <c r="D874">
        <v>1.1776168032938471E-2</v>
      </c>
      <c r="E874">
        <f>VLOOKUP(Table2[[#This Row],[STATE_CODE]],Table4[#All], 3, TRUE) * 1000000</f>
        <v>16542111806.724998</v>
      </c>
      <c r="F874">
        <f>VLOOKUP(Table2[[#This Row],[STATE_CODE]],Table4[#All], 4, TRUE) * 1000000</f>
        <v>16618279871.675001</v>
      </c>
      <c r="G874">
        <f>Table2[[#This Row],[Percent of State total]]*Table2[[#This Row],[2009 State total]]</f>
        <v>194802688.255649</v>
      </c>
      <c r="H874" s="73">
        <f>Table2[[#This Row],[2010 State Total]]*Table2[[#This Row],[Percent of State total]]</f>
        <v>195699656.187244</v>
      </c>
    </row>
    <row r="875" spans="1:8">
      <c r="A875">
        <v>2008</v>
      </c>
      <c r="B875">
        <v>20</v>
      </c>
      <c r="C875">
        <v>127</v>
      </c>
      <c r="D875">
        <v>6.2156877557811461E-4</v>
      </c>
      <c r="E875">
        <f>VLOOKUP(Table2[[#This Row],[STATE_CODE]],Table4[#All], 3, TRUE) * 1000000</f>
        <v>16542111806.724998</v>
      </c>
      <c r="F875">
        <f>VLOOKUP(Table2[[#This Row],[STATE_CODE]],Table4[#All], 4, TRUE) * 1000000</f>
        <v>16618279871.675001</v>
      </c>
      <c r="G875">
        <f>Table2[[#This Row],[Percent of State total]]*Table2[[#This Row],[2009 State total]]</f>
        <v>10282060.18118233</v>
      </c>
      <c r="H875" s="73">
        <f>Table2[[#This Row],[2010 State Total]]*Table2[[#This Row],[Percent of State total]]</f>
        <v>10329403.872051459</v>
      </c>
    </row>
    <row r="876" spans="1:8">
      <c r="A876">
        <v>2008</v>
      </c>
      <c r="B876">
        <v>20</v>
      </c>
      <c r="C876">
        <v>131</v>
      </c>
      <c r="D876">
        <v>1.9090547969390758E-3</v>
      </c>
      <c r="E876">
        <f>VLOOKUP(Table2[[#This Row],[STATE_CODE]],Table4[#All], 3, TRUE) * 1000000</f>
        <v>16542111806.724998</v>
      </c>
      <c r="F876">
        <f>VLOOKUP(Table2[[#This Row],[STATE_CODE]],Table4[#All], 4, TRUE) * 1000000</f>
        <v>16618279871.675001</v>
      </c>
      <c r="G876">
        <f>Table2[[#This Row],[Percent of State total]]*Table2[[#This Row],[2009 State total]]</f>
        <v>31579797.896130878</v>
      </c>
      <c r="H876" s="73">
        <f>Table2[[#This Row],[2010 State Total]]*Table2[[#This Row],[Percent of State total]]</f>
        <v>31725206.905897249</v>
      </c>
    </row>
    <row r="877" spans="1:8">
      <c r="A877">
        <v>2008</v>
      </c>
      <c r="B877">
        <v>20</v>
      </c>
      <c r="C877">
        <v>133</v>
      </c>
      <c r="D877">
        <v>3.0700989049698823E-3</v>
      </c>
      <c r="E877">
        <f>VLOOKUP(Table2[[#This Row],[STATE_CODE]],Table4[#All], 3, TRUE) * 1000000</f>
        <v>16542111806.724998</v>
      </c>
      <c r="F877">
        <f>VLOOKUP(Table2[[#This Row],[STATE_CODE]],Table4[#All], 4, TRUE) * 1000000</f>
        <v>16618279871.675001</v>
      </c>
      <c r="G877">
        <f>Table2[[#This Row],[Percent of State total]]*Table2[[#This Row],[2009 State total]]</f>
        <v>50785919.343715779</v>
      </c>
      <c r="H877" s="73">
        <f>Table2[[#This Row],[2010 State Total]]*Table2[[#This Row],[Percent of State total]]</f>
        <v>51019762.836512454</v>
      </c>
    </row>
    <row r="878" spans="1:8">
      <c r="A878">
        <v>2008</v>
      </c>
      <c r="B878">
        <v>20</v>
      </c>
      <c r="C878">
        <v>137</v>
      </c>
      <c r="D878">
        <v>1.2538474295670061E-3</v>
      </c>
      <c r="E878">
        <f>VLOOKUP(Table2[[#This Row],[STATE_CODE]],Table4[#All], 3, TRUE) * 1000000</f>
        <v>16542111806.724998</v>
      </c>
      <c r="F878">
        <f>VLOOKUP(Table2[[#This Row],[STATE_CODE]],Table4[#All], 4, TRUE) * 1000000</f>
        <v>16618279871.675001</v>
      </c>
      <c r="G878">
        <f>Table2[[#This Row],[Percent of State total]]*Table2[[#This Row],[2009 State total]]</f>
        <v>20741284.368472163</v>
      </c>
      <c r="H878" s="73">
        <f>Table2[[#This Row],[2010 State Total]]*Table2[[#This Row],[Percent of State total]]</f>
        <v>20836787.500924814</v>
      </c>
    </row>
    <row r="879" spans="1:8">
      <c r="A879">
        <v>2008</v>
      </c>
      <c r="B879">
        <v>20</v>
      </c>
      <c r="C879">
        <v>139</v>
      </c>
      <c r="D879">
        <v>8.376802602024393E-3</v>
      </c>
      <c r="E879">
        <f>VLOOKUP(Table2[[#This Row],[STATE_CODE]],Table4[#All], 3, TRUE) * 1000000</f>
        <v>16542111806.724998</v>
      </c>
      <c r="F879">
        <f>VLOOKUP(Table2[[#This Row],[STATE_CODE]],Table4[#All], 4, TRUE) * 1000000</f>
        <v>16618279871.675001</v>
      </c>
      <c r="G879">
        <f>Table2[[#This Row],[Percent of State total]]*Table2[[#This Row],[2009 State total]]</f>
        <v>138570005.22555241</v>
      </c>
      <c r="H879" s="73">
        <f>Table2[[#This Row],[2010 State Total]]*Table2[[#This Row],[Percent of State total]]</f>
        <v>139208050.07021675</v>
      </c>
    </row>
    <row r="880" spans="1:8">
      <c r="A880">
        <v>2008</v>
      </c>
      <c r="B880">
        <v>20</v>
      </c>
      <c r="C880">
        <v>141</v>
      </c>
      <c r="D880">
        <v>4.4110404685598269E-4</v>
      </c>
      <c r="E880">
        <f>VLOOKUP(Table2[[#This Row],[STATE_CODE]],Table4[#All], 3, TRUE) * 1000000</f>
        <v>16542111806.724998</v>
      </c>
      <c r="F880">
        <f>VLOOKUP(Table2[[#This Row],[STATE_CODE]],Table4[#All], 4, TRUE) * 1000000</f>
        <v>16618279871.675001</v>
      </c>
      <c r="G880">
        <f>Table2[[#This Row],[Percent of State total]]*Table2[[#This Row],[2009 State total]]</f>
        <v>7296792.4614905277</v>
      </c>
      <c r="H880" s="73">
        <f>Table2[[#This Row],[2010 State Total]]*Table2[[#This Row],[Percent of State total]]</f>
        <v>7330390.5031811632</v>
      </c>
    </row>
    <row r="881" spans="1:8">
      <c r="A881">
        <v>2008</v>
      </c>
      <c r="B881">
        <v>20</v>
      </c>
      <c r="C881">
        <v>143</v>
      </c>
      <c r="D881">
        <v>3.5829536149042654E-3</v>
      </c>
      <c r="E881">
        <f>VLOOKUP(Table2[[#This Row],[STATE_CODE]],Table4[#All], 3, TRUE) * 1000000</f>
        <v>16542111806.724998</v>
      </c>
      <c r="F881">
        <f>VLOOKUP(Table2[[#This Row],[STATE_CODE]],Table4[#All], 4, TRUE) * 1000000</f>
        <v>16618279871.675001</v>
      </c>
      <c r="G881">
        <f>Table2[[#This Row],[Percent of State total]]*Table2[[#This Row],[2009 State total]]</f>
        <v>59269619.296055861</v>
      </c>
      <c r="H881" s="73">
        <f>Table2[[#This Row],[2010 State Total]]*Table2[[#This Row],[Percent of State total]]</f>
        <v>59542525.93970874</v>
      </c>
    </row>
    <row r="882" spans="1:8">
      <c r="A882">
        <v>2008</v>
      </c>
      <c r="B882">
        <v>20</v>
      </c>
      <c r="C882">
        <v>145</v>
      </c>
      <c r="D882">
        <v>1.7277193783894122E-3</v>
      </c>
      <c r="E882">
        <f>VLOOKUP(Table2[[#This Row],[STATE_CODE]],Table4[#All], 3, TRUE) * 1000000</f>
        <v>16542111806.724998</v>
      </c>
      <c r="F882">
        <f>VLOOKUP(Table2[[#This Row],[STATE_CODE]],Table4[#All], 4, TRUE) * 1000000</f>
        <v>16618279871.675001</v>
      </c>
      <c r="G882">
        <f>Table2[[#This Row],[Percent of State total]]*Table2[[#This Row],[2009 State total]]</f>
        <v>28580127.12796307</v>
      </c>
      <c r="H882" s="73">
        <f>Table2[[#This Row],[2010 State Total]]*Table2[[#This Row],[Percent of State total]]</f>
        <v>28711724.169791613</v>
      </c>
    </row>
    <row r="883" spans="1:8">
      <c r="A883">
        <v>2008</v>
      </c>
      <c r="B883">
        <v>20</v>
      </c>
      <c r="C883">
        <v>147</v>
      </c>
      <c r="D883">
        <v>2.2362522514313395E-3</v>
      </c>
      <c r="E883">
        <f>VLOOKUP(Table2[[#This Row],[STATE_CODE]],Table4[#All], 3, TRUE) * 1000000</f>
        <v>16542111806.724998</v>
      </c>
      <c r="F883">
        <f>VLOOKUP(Table2[[#This Row],[STATE_CODE]],Table4[#All], 4, TRUE) * 1000000</f>
        <v>16618279871.675001</v>
      </c>
      <c r="G883">
        <f>Table2[[#This Row],[Percent of State total]]*Table2[[#This Row],[2009 State total]]</f>
        <v>36992334.771217719</v>
      </c>
      <c r="H883" s="73">
        <f>Table2[[#This Row],[2010 State Total]]*Table2[[#This Row],[Percent of State total]]</f>
        <v>37162665.777949333</v>
      </c>
    </row>
    <row r="884" spans="1:8">
      <c r="A884">
        <v>2008</v>
      </c>
      <c r="B884">
        <v>20</v>
      </c>
      <c r="C884">
        <v>149</v>
      </c>
      <c r="D884">
        <v>5.1402560131062576E-3</v>
      </c>
      <c r="E884">
        <f>VLOOKUP(Table2[[#This Row],[STATE_CODE]],Table4[#All], 3, TRUE) * 1000000</f>
        <v>16542111806.724998</v>
      </c>
      <c r="F884">
        <f>VLOOKUP(Table2[[#This Row],[STATE_CODE]],Table4[#All], 4, TRUE) * 1000000</f>
        <v>16618279871.675001</v>
      </c>
      <c r="G884">
        <f>Table2[[#This Row],[Percent of State total]]*Table2[[#This Row],[2009 State total]]</f>
        <v>85030689.683994189</v>
      </c>
      <c r="H884" s="73">
        <f>Table2[[#This Row],[2010 State Total]]*Table2[[#This Row],[Percent of State total]]</f>
        <v>85422213.03786011</v>
      </c>
    </row>
    <row r="885" spans="1:8">
      <c r="A885">
        <v>2008</v>
      </c>
      <c r="B885">
        <v>20</v>
      </c>
      <c r="C885">
        <v>151</v>
      </c>
      <c r="D885">
        <v>6.0973356619482338E-3</v>
      </c>
      <c r="E885">
        <f>VLOOKUP(Table2[[#This Row],[STATE_CODE]],Table4[#All], 3, TRUE) * 1000000</f>
        <v>16542111806.724998</v>
      </c>
      <c r="F885">
        <f>VLOOKUP(Table2[[#This Row],[STATE_CODE]],Table4[#All], 4, TRUE) * 1000000</f>
        <v>16618279871.675001</v>
      </c>
      <c r="G885">
        <f>Table2[[#This Row],[Percent of State total]]*Table2[[#This Row],[2009 State total]]</f>
        <v>100862808.24307926</v>
      </c>
      <c r="H885" s="73">
        <f>Table2[[#This Row],[2010 State Total]]*Table2[[#This Row],[Percent of State total]]</f>
        <v>101327230.50180051</v>
      </c>
    </row>
    <row r="886" spans="1:8">
      <c r="A886">
        <v>2008</v>
      </c>
      <c r="B886">
        <v>20</v>
      </c>
      <c r="C886">
        <v>155</v>
      </c>
      <c r="D886">
        <v>1.5900014831840167E-2</v>
      </c>
      <c r="E886">
        <f>VLOOKUP(Table2[[#This Row],[STATE_CODE]],Table4[#All], 3, TRUE) * 1000000</f>
        <v>16542111806.724998</v>
      </c>
      <c r="F886">
        <f>VLOOKUP(Table2[[#This Row],[STATE_CODE]],Table4[#All], 4, TRUE) * 1000000</f>
        <v>16618279871.675001</v>
      </c>
      <c r="G886">
        <f>Table2[[#This Row],[Percent of State total]]*Table2[[#This Row],[2009 State total]]</f>
        <v>263019823.07688582</v>
      </c>
      <c r="H886" s="73">
        <f>Table2[[#This Row],[2010 State Total]]*Table2[[#This Row],[Percent of State total]]</f>
        <v>264230896.43930343</v>
      </c>
    </row>
    <row r="887" spans="1:8">
      <c r="A887">
        <v>2008</v>
      </c>
      <c r="B887">
        <v>20</v>
      </c>
      <c r="C887">
        <v>157</v>
      </c>
      <c r="D887">
        <v>3.4657294134659302E-3</v>
      </c>
      <c r="E887">
        <f>VLOOKUP(Table2[[#This Row],[STATE_CODE]],Table4[#All], 3, TRUE) * 1000000</f>
        <v>16542111806.724998</v>
      </c>
      <c r="F887">
        <f>VLOOKUP(Table2[[#This Row],[STATE_CODE]],Table4[#All], 4, TRUE) * 1000000</f>
        <v>16618279871.675001</v>
      </c>
      <c r="G887">
        <f>Table2[[#This Row],[Percent of State total]]*Table2[[#This Row],[2009 State total]]</f>
        <v>57330483.449408866</v>
      </c>
      <c r="H887" s="73">
        <f>Table2[[#This Row],[2010 State Total]]*Table2[[#This Row],[Percent of State total]]</f>
        <v>57594461.352472879</v>
      </c>
    </row>
    <row r="888" spans="1:8">
      <c r="A888">
        <v>2008</v>
      </c>
      <c r="B888">
        <v>20</v>
      </c>
      <c r="C888">
        <v>159</v>
      </c>
      <c r="D888">
        <v>3.5428735663958666E-3</v>
      </c>
      <c r="E888">
        <f>VLOOKUP(Table2[[#This Row],[STATE_CODE]],Table4[#All], 3, TRUE) * 1000000</f>
        <v>16542111806.724998</v>
      </c>
      <c r="F888">
        <f>VLOOKUP(Table2[[#This Row],[STATE_CODE]],Table4[#All], 4, TRUE) * 1000000</f>
        <v>16618279871.675001</v>
      </c>
      <c r="G888">
        <f>Table2[[#This Row],[Percent of State total]]*Table2[[#This Row],[2009 State total]]</f>
        <v>58606610.652410969</v>
      </c>
      <c r="H888" s="73">
        <f>Table2[[#This Row],[2010 State Total]]*Table2[[#This Row],[Percent of State total]]</f>
        <v>58876464.476325855</v>
      </c>
    </row>
    <row r="889" spans="1:8">
      <c r="A889">
        <v>2008</v>
      </c>
      <c r="B889">
        <v>20</v>
      </c>
      <c r="C889">
        <v>161</v>
      </c>
      <c r="D889">
        <v>1.5737239195000509E-2</v>
      </c>
      <c r="E889">
        <f>VLOOKUP(Table2[[#This Row],[STATE_CODE]],Table4[#All], 3, TRUE) * 1000000</f>
        <v>16542111806.724998</v>
      </c>
      <c r="F889">
        <f>VLOOKUP(Table2[[#This Row],[STATE_CODE]],Table4[#All], 4, TRUE) * 1000000</f>
        <v>16618279871.675001</v>
      </c>
      <c r="G889">
        <f>Table2[[#This Row],[Percent of State total]]*Table2[[#This Row],[2009 State total]]</f>
        <v>260327170.29287332</v>
      </c>
      <c r="H889" s="73">
        <f>Table2[[#This Row],[2010 State Total]]*Table2[[#This Row],[Percent of State total]]</f>
        <v>261525845.35001186</v>
      </c>
    </row>
    <row r="890" spans="1:8">
      <c r="A890">
        <v>2008</v>
      </c>
      <c r="B890">
        <v>20</v>
      </c>
      <c r="C890">
        <v>163</v>
      </c>
      <c r="D890">
        <v>1.7188285067998678E-3</v>
      </c>
      <c r="E890">
        <f>VLOOKUP(Table2[[#This Row],[STATE_CODE]],Table4[#All], 3, TRUE) * 1000000</f>
        <v>16542111806.724998</v>
      </c>
      <c r="F890">
        <f>VLOOKUP(Table2[[#This Row],[STATE_CODE]],Table4[#All], 4, TRUE) * 1000000</f>
        <v>16618279871.675001</v>
      </c>
      <c r="G890">
        <f>Table2[[#This Row],[Percent of State total]]*Table2[[#This Row],[2009 State total]]</f>
        <v>28433053.336069595</v>
      </c>
      <c r="H890" s="73">
        <f>Table2[[#This Row],[2010 State Total]]*Table2[[#This Row],[Percent of State total]]</f>
        <v>28563973.177413441</v>
      </c>
    </row>
    <row r="891" spans="1:8">
      <c r="A891">
        <v>2008</v>
      </c>
      <c r="B891">
        <v>20</v>
      </c>
      <c r="C891">
        <v>165</v>
      </c>
      <c r="D891">
        <v>1.6426867865869173E-3</v>
      </c>
      <c r="E891">
        <f>VLOOKUP(Table2[[#This Row],[STATE_CODE]],Table4[#All], 3, TRUE) * 1000000</f>
        <v>16542111806.724998</v>
      </c>
      <c r="F891">
        <f>VLOOKUP(Table2[[#This Row],[STATE_CODE]],Table4[#All], 4, TRUE) * 1000000</f>
        <v>16618279871.675001</v>
      </c>
      <c r="G891">
        <f>Table2[[#This Row],[Percent of State total]]*Table2[[#This Row],[2009 State total]]</f>
        <v>27173508.487150595</v>
      </c>
      <c r="H891" s="73">
        <f>Table2[[#This Row],[2010 State Total]]*Table2[[#This Row],[Percent of State total]]</f>
        <v>27298628.761003856</v>
      </c>
    </row>
    <row r="892" spans="1:8">
      <c r="A892">
        <v>2008</v>
      </c>
      <c r="B892">
        <v>20</v>
      </c>
      <c r="C892">
        <v>167</v>
      </c>
      <c r="D892">
        <v>7.0611019747403008E-3</v>
      </c>
      <c r="E892">
        <f>VLOOKUP(Table2[[#This Row],[STATE_CODE]],Table4[#All], 3, TRUE) * 1000000</f>
        <v>16542111806.724998</v>
      </c>
      <c r="F892">
        <f>VLOOKUP(Table2[[#This Row],[STATE_CODE]],Table4[#All], 4, TRUE) * 1000000</f>
        <v>16618279871.675001</v>
      </c>
      <c r="G892">
        <f>Table2[[#This Row],[Percent of State total]]*Table2[[#This Row],[2009 State total]]</f>
        <v>116805538.34484074</v>
      </c>
      <c r="H892" s="73">
        <f>Table2[[#This Row],[2010 State Total]]*Table2[[#This Row],[Percent of State total]]</f>
        <v>117343368.81867135</v>
      </c>
    </row>
    <row r="893" spans="1:8">
      <c r="A893">
        <v>2008</v>
      </c>
      <c r="B893">
        <v>20</v>
      </c>
      <c r="C893">
        <v>169</v>
      </c>
      <c r="D893">
        <v>2.3869063882939783E-2</v>
      </c>
      <c r="E893">
        <f>VLOOKUP(Table2[[#This Row],[STATE_CODE]],Table4[#All], 3, TRUE) * 1000000</f>
        <v>16542111806.724998</v>
      </c>
      <c r="F893">
        <f>VLOOKUP(Table2[[#This Row],[STATE_CODE]],Table4[#All], 4, TRUE) * 1000000</f>
        <v>16618279871.675001</v>
      </c>
      <c r="G893">
        <f>Table2[[#This Row],[Percent of State total]]*Table2[[#This Row],[2009 State total]]</f>
        <v>394844723.47345144</v>
      </c>
      <c r="H893" s="73">
        <f>Table2[[#This Row],[2010 State Total]]*Table2[[#This Row],[Percent of State total]]</f>
        <v>396662783.88158292</v>
      </c>
    </row>
    <row r="894" spans="1:8">
      <c r="A894">
        <v>2008</v>
      </c>
      <c r="B894">
        <v>20</v>
      </c>
      <c r="C894">
        <v>171</v>
      </c>
      <c r="D894">
        <v>2.5105955882745285E-3</v>
      </c>
      <c r="E894">
        <f>VLOOKUP(Table2[[#This Row],[STATE_CODE]],Table4[#All], 3, TRUE) * 1000000</f>
        <v>16542111806.724998</v>
      </c>
      <c r="F894">
        <f>VLOOKUP(Table2[[#This Row],[STATE_CODE]],Table4[#All], 4, TRUE) * 1000000</f>
        <v>16618279871.675001</v>
      </c>
      <c r="G894">
        <f>Table2[[#This Row],[Percent of State total]]*Table2[[#This Row],[2009 State total]]</f>
        <v>41530552.922707774</v>
      </c>
      <c r="H894" s="73">
        <f>Table2[[#This Row],[2010 State Total]]*Table2[[#This Row],[Percent of State total]]</f>
        <v>41721780.130538657</v>
      </c>
    </row>
    <row r="895" spans="1:8">
      <c r="A895">
        <v>2008</v>
      </c>
      <c r="B895">
        <v>20</v>
      </c>
      <c r="C895">
        <v>173</v>
      </c>
      <c r="D895">
        <v>0.15277776327891313</v>
      </c>
      <c r="E895">
        <f>VLOOKUP(Table2[[#This Row],[STATE_CODE]],Table4[#All], 3, TRUE) * 1000000</f>
        <v>16542111806.724998</v>
      </c>
      <c r="F895">
        <f>VLOOKUP(Table2[[#This Row],[STATE_CODE]],Table4[#All], 4, TRUE) * 1000000</f>
        <v>16618279871.675001</v>
      </c>
      <c r="G895">
        <f>Table2[[#This Row],[Percent of State total]]*Table2[[#This Row],[2009 State total]]</f>
        <v>2527266841.7411456</v>
      </c>
      <c r="H895" s="73">
        <f>Table2[[#This Row],[2010 State Total]]*Table2[[#This Row],[Percent of State total]]</f>
        <v>2538903628.3374901</v>
      </c>
    </row>
    <row r="896" spans="1:8">
      <c r="A896">
        <v>2008</v>
      </c>
      <c r="B896">
        <v>20</v>
      </c>
      <c r="C896">
        <v>175</v>
      </c>
      <c r="D896">
        <v>5.3542459795708989E-3</v>
      </c>
      <c r="E896">
        <f>VLOOKUP(Table2[[#This Row],[STATE_CODE]],Table4[#All], 3, TRUE) * 1000000</f>
        <v>16542111806.724998</v>
      </c>
      <c r="F896">
        <f>VLOOKUP(Table2[[#This Row],[STATE_CODE]],Table4[#All], 4, TRUE) * 1000000</f>
        <v>16618279871.675001</v>
      </c>
      <c r="G896">
        <f>Table2[[#This Row],[Percent of State total]]*Table2[[#This Row],[2009 State total]]</f>
        <v>88570535.634769619</v>
      </c>
      <c r="H896" s="73">
        <f>Table2[[#This Row],[2010 State Total]]*Table2[[#This Row],[Percent of State total]]</f>
        <v>88978358.190299869</v>
      </c>
    </row>
    <row r="897" spans="1:8">
      <c r="A897">
        <v>2008</v>
      </c>
      <c r="B897">
        <v>20</v>
      </c>
      <c r="C897">
        <v>177</v>
      </c>
      <c r="D897">
        <v>6.0440525681295175E-2</v>
      </c>
      <c r="E897">
        <f>VLOOKUP(Table2[[#This Row],[STATE_CODE]],Table4[#All], 3, TRUE) * 1000000</f>
        <v>16542111806.724998</v>
      </c>
      <c r="F897">
        <f>VLOOKUP(Table2[[#This Row],[STATE_CODE]],Table4[#All], 4, TRUE) * 1000000</f>
        <v>16618279871.675001</v>
      </c>
      <c r="G897">
        <f>Table2[[#This Row],[Percent of State total]]*Table2[[#This Row],[2009 State total]]</f>
        <v>999813933.47721839</v>
      </c>
      <c r="H897" s="73">
        <f>Table2[[#This Row],[2010 State Total]]*Table2[[#This Row],[Percent of State total]]</f>
        <v>1004417571.3629236</v>
      </c>
    </row>
    <row r="898" spans="1:8">
      <c r="A898">
        <v>2008</v>
      </c>
      <c r="B898">
        <v>20</v>
      </c>
      <c r="C898">
        <v>179</v>
      </c>
      <c r="D898">
        <v>4.0360108441763349E-4</v>
      </c>
      <c r="E898">
        <f>VLOOKUP(Table2[[#This Row],[STATE_CODE]],Table4[#All], 3, TRUE) * 1000000</f>
        <v>16542111806.724998</v>
      </c>
      <c r="F898">
        <f>VLOOKUP(Table2[[#This Row],[STATE_CODE]],Table4[#All], 4, TRUE) * 1000000</f>
        <v>16618279871.675001</v>
      </c>
      <c r="G898">
        <f>Table2[[#This Row],[Percent of State total]]*Table2[[#This Row],[2009 State total]]</f>
        <v>6676414.2637519473</v>
      </c>
      <c r="H898" s="73">
        <f>Table2[[#This Row],[2010 State Total]]*Table2[[#This Row],[Percent of State total]]</f>
        <v>6707155.7773637613</v>
      </c>
    </row>
    <row r="899" spans="1:8">
      <c r="A899">
        <v>2008</v>
      </c>
      <c r="B899">
        <v>20</v>
      </c>
      <c r="C899">
        <v>181</v>
      </c>
      <c r="D899">
        <v>6.4603204658473471E-3</v>
      </c>
      <c r="E899">
        <f>VLOOKUP(Table2[[#This Row],[STATE_CODE]],Table4[#All], 3, TRUE) * 1000000</f>
        <v>16542111806.724998</v>
      </c>
      <c r="F899">
        <f>VLOOKUP(Table2[[#This Row],[STATE_CODE]],Table4[#All], 4, TRUE) * 1000000</f>
        <v>16618279871.675001</v>
      </c>
      <c r="G899">
        <f>Table2[[#This Row],[Percent of State total]]*Table2[[#This Row],[2009 State total]]</f>
        <v>106867343.45332055</v>
      </c>
      <c r="H899" s="73">
        <f>Table2[[#This Row],[2010 State Total]]*Table2[[#This Row],[Percent of State total]]</f>
        <v>107359413.56216103</v>
      </c>
    </row>
    <row r="900" spans="1:8">
      <c r="A900">
        <v>2008</v>
      </c>
      <c r="B900">
        <v>20</v>
      </c>
      <c r="C900">
        <v>183</v>
      </c>
      <c r="D900">
        <v>1.4243100092158931E-3</v>
      </c>
      <c r="E900">
        <f>VLOOKUP(Table2[[#This Row],[STATE_CODE]],Table4[#All], 3, TRUE) * 1000000</f>
        <v>16542111806.724998</v>
      </c>
      <c r="F900">
        <f>VLOOKUP(Table2[[#This Row],[STATE_CODE]],Table4[#All], 4, TRUE) * 1000000</f>
        <v>16618279871.675001</v>
      </c>
      <c r="G900">
        <f>Table2[[#This Row],[Percent of State total]]*Table2[[#This Row],[2009 State total]]</f>
        <v>23561095.419886816</v>
      </c>
      <c r="H900" s="73">
        <f>Table2[[#This Row],[2010 State Total]]*Table2[[#This Row],[Percent of State total]]</f>
        <v>23669582.357177712</v>
      </c>
    </row>
    <row r="901" spans="1:8">
      <c r="A901">
        <v>2008</v>
      </c>
      <c r="B901">
        <v>20</v>
      </c>
      <c r="C901">
        <v>185</v>
      </c>
      <c r="D901">
        <v>2.7694221611467874E-3</v>
      </c>
      <c r="E901">
        <f>VLOOKUP(Table2[[#This Row],[STATE_CODE]],Table4[#All], 3, TRUE) * 1000000</f>
        <v>16542111806.724998</v>
      </c>
      <c r="F901">
        <f>VLOOKUP(Table2[[#This Row],[STATE_CODE]],Table4[#All], 4, TRUE) * 1000000</f>
        <v>16618279871.675001</v>
      </c>
      <c r="G901">
        <f>Table2[[#This Row],[Percent of State total]]*Table2[[#This Row],[2009 State total]]</f>
        <v>45812091.029712133</v>
      </c>
      <c r="H901" s="73">
        <f>Table2[[#This Row],[2010 State Total]]*Table2[[#This Row],[Percent of State total]]</f>
        <v>46023032.55675634</v>
      </c>
    </row>
    <row r="902" spans="1:8">
      <c r="A902">
        <v>2008</v>
      </c>
      <c r="B902">
        <v>20</v>
      </c>
      <c r="C902">
        <v>191</v>
      </c>
      <c r="D902">
        <v>1.4303572750374582E-2</v>
      </c>
      <c r="E902">
        <f>VLOOKUP(Table2[[#This Row],[STATE_CODE]],Table4[#All], 3, TRUE) * 1000000</f>
        <v>16542111806.724998</v>
      </c>
      <c r="F902">
        <f>VLOOKUP(Table2[[#This Row],[STATE_CODE]],Table4[#All], 4, TRUE) * 1000000</f>
        <v>16618279871.675001</v>
      </c>
      <c r="G902">
        <f>Table2[[#This Row],[Percent of State total]]*Table2[[#This Row],[2009 State total]]</f>
        <v>236611299.67232135</v>
      </c>
      <c r="H902" s="73">
        <f>Table2[[#This Row],[2010 State Total]]*Table2[[#This Row],[Percent of State total]]</f>
        <v>237700775.13058895</v>
      </c>
    </row>
    <row r="903" spans="1:8">
      <c r="A903">
        <v>2008</v>
      </c>
      <c r="B903">
        <v>20</v>
      </c>
      <c r="C903">
        <v>193</v>
      </c>
      <c r="D903">
        <v>9.1940846101417339E-3</v>
      </c>
      <c r="E903">
        <f>VLOOKUP(Table2[[#This Row],[STATE_CODE]],Table4[#All], 3, TRUE) * 1000000</f>
        <v>16542111806.724998</v>
      </c>
      <c r="F903">
        <f>VLOOKUP(Table2[[#This Row],[STATE_CODE]],Table4[#All], 4, TRUE) * 1000000</f>
        <v>16618279871.675001</v>
      </c>
      <c r="G903">
        <f>Table2[[#This Row],[Percent of State total]]*Table2[[#This Row],[2009 State total]]</f>
        <v>152089575.58145419</v>
      </c>
      <c r="H903" s="73">
        <f>Table2[[#This Row],[2010 State Total]]*Table2[[#This Row],[Percent of State total]]</f>
        <v>152789871.21519527</v>
      </c>
    </row>
    <row r="904" spans="1:8">
      <c r="A904">
        <v>2008</v>
      </c>
      <c r="B904">
        <v>20</v>
      </c>
      <c r="C904">
        <v>195</v>
      </c>
      <c r="D904">
        <v>6.4463755551544665E-3</v>
      </c>
      <c r="E904">
        <f>VLOOKUP(Table2[[#This Row],[STATE_CODE]],Table4[#All], 3, TRUE) * 1000000</f>
        <v>16542111806.724998</v>
      </c>
      <c r="F904">
        <f>VLOOKUP(Table2[[#This Row],[STATE_CODE]],Table4[#All], 4, TRUE) * 1000000</f>
        <v>16618279871.675001</v>
      </c>
      <c r="G904">
        <f>Table2[[#This Row],[Percent of State total]]*Table2[[#This Row],[2009 State total]]</f>
        <v>106636665.18150412</v>
      </c>
      <c r="H904" s="73">
        <f>Table2[[#This Row],[2010 State Total]]*Table2[[#This Row],[Percent of State total]]</f>
        <v>107127673.13348123</v>
      </c>
    </row>
    <row r="905" spans="1:8">
      <c r="A905">
        <v>2008</v>
      </c>
      <c r="B905">
        <v>20</v>
      </c>
      <c r="C905">
        <v>197</v>
      </c>
      <c r="D905">
        <v>9.9057774103732312E-3</v>
      </c>
      <c r="E905">
        <f>VLOOKUP(Table2[[#This Row],[STATE_CODE]],Table4[#All], 3, TRUE) * 1000000</f>
        <v>16542111806.724998</v>
      </c>
      <c r="F905">
        <f>VLOOKUP(Table2[[#This Row],[STATE_CODE]],Table4[#All], 4, TRUE) * 1000000</f>
        <v>16618279871.675001</v>
      </c>
      <c r="G905">
        <f>Table2[[#This Row],[Percent of State total]]*Table2[[#This Row],[2009 State total]]</f>
        <v>163862477.45492482</v>
      </c>
      <c r="H905" s="73">
        <f>Table2[[#This Row],[2010 State Total]]*Table2[[#This Row],[Percent of State total]]</f>
        <v>164616981.35209838</v>
      </c>
    </row>
    <row r="906" spans="1:8">
      <c r="A906">
        <v>2008</v>
      </c>
      <c r="B906">
        <v>20</v>
      </c>
      <c r="C906">
        <v>201</v>
      </c>
      <c r="D906">
        <v>1.1808502221862932E-3</v>
      </c>
      <c r="E906">
        <f>VLOOKUP(Table2[[#This Row],[STATE_CODE]],Table4[#All], 3, TRUE) * 1000000</f>
        <v>16542111806.724998</v>
      </c>
      <c r="F906">
        <f>VLOOKUP(Table2[[#This Row],[STATE_CODE]],Table4[#All], 4, TRUE) * 1000000</f>
        <v>16618279871.675001</v>
      </c>
      <c r="G906">
        <f>Table2[[#This Row],[Percent of State total]]*Table2[[#This Row],[2009 State total]]</f>
        <v>19533756.402401719</v>
      </c>
      <c r="H906" s="73">
        <f>Table2[[#This Row],[2010 State Total]]*Table2[[#This Row],[Percent of State total]]</f>
        <v>19623699.47882143</v>
      </c>
    </row>
    <row r="907" spans="1:8">
      <c r="A907">
        <v>2008</v>
      </c>
      <c r="B907">
        <v>20</v>
      </c>
      <c r="C907">
        <v>205</v>
      </c>
      <c r="D907">
        <v>3.3892895313795382E-3</v>
      </c>
      <c r="E907">
        <f>VLOOKUP(Table2[[#This Row],[STATE_CODE]],Table4[#All], 3, TRUE) * 1000000</f>
        <v>16542111806.724998</v>
      </c>
      <c r="F907">
        <f>VLOOKUP(Table2[[#This Row],[STATE_CODE]],Table4[#All], 4, TRUE) * 1000000</f>
        <v>16618279871.675001</v>
      </c>
      <c r="G907">
        <f>Table2[[#This Row],[Percent of State total]]*Table2[[#This Row],[2009 State total]]</f>
        <v>56066006.373442896</v>
      </c>
      <c r="H907" s="73">
        <f>Table2[[#This Row],[2010 State Total]]*Table2[[#This Row],[Percent of State total]]</f>
        <v>56324161.998603374</v>
      </c>
    </row>
    <row r="908" spans="1:8">
      <c r="A908">
        <v>2008</v>
      </c>
      <c r="B908">
        <v>20</v>
      </c>
      <c r="C908">
        <v>207</v>
      </c>
      <c r="D908">
        <v>2.2522386754405006E-3</v>
      </c>
      <c r="E908">
        <f>VLOOKUP(Table2[[#This Row],[STATE_CODE]],Table4[#All], 3, TRUE) * 1000000</f>
        <v>16542111806.724998</v>
      </c>
      <c r="F908">
        <f>VLOOKUP(Table2[[#This Row],[STATE_CODE]],Table4[#All], 4, TRUE) * 1000000</f>
        <v>16618279871.675001</v>
      </c>
      <c r="G908">
        <f>Table2[[#This Row],[Percent of State total]]*Table2[[#This Row],[2009 State total]]</f>
        <v>37256783.984566979</v>
      </c>
      <c r="H908" s="73">
        <f>Table2[[#This Row],[2010 State Total]]*Table2[[#This Row],[Percent of State total]]</f>
        <v>37428332.646280833</v>
      </c>
    </row>
    <row r="909" spans="1:8">
      <c r="A909">
        <v>2008</v>
      </c>
      <c r="B909">
        <v>20</v>
      </c>
      <c r="C909">
        <v>209</v>
      </c>
      <c r="D909">
        <v>7.6612567283452504E-2</v>
      </c>
      <c r="E909">
        <f>VLOOKUP(Table2[[#This Row],[STATE_CODE]],Table4[#All], 3, TRUE) * 1000000</f>
        <v>16542111806.724998</v>
      </c>
      <c r="F909">
        <f>VLOOKUP(Table2[[#This Row],[STATE_CODE]],Table4[#All], 4, TRUE) * 1000000</f>
        <v>16618279871.675001</v>
      </c>
      <c r="G909">
        <f>Table2[[#This Row],[Percent of State total]]*Table2[[#This Row],[2009 State total]]</f>
        <v>1267333653.803113</v>
      </c>
      <c r="H909" s="73">
        <f>Table2[[#This Row],[2010 State Total]]*Table2[[#This Row],[Percent of State total]]</f>
        <v>1273169084.8039455</v>
      </c>
    </row>
    <row r="910" spans="1:8">
      <c r="A910">
        <v>2008</v>
      </c>
      <c r="B910">
        <v>21</v>
      </c>
      <c r="C910">
        <v>1</v>
      </c>
      <c r="D910">
        <v>2.7734665070294679E-3</v>
      </c>
      <c r="E910">
        <f>VLOOKUP(Table2[[#This Row],[STATE_CODE]],Table4[#All], 3, TRUE) * 1000000</f>
        <v>26020000000</v>
      </c>
      <c r="F910">
        <f>VLOOKUP(Table2[[#This Row],[STATE_CODE]],Table4[#All], 4, TRUE) * 1000000</f>
        <v>25247770232.599995</v>
      </c>
      <c r="G910">
        <f>Table2[[#This Row],[Percent of State total]]*Table2[[#This Row],[2009 State total]]</f>
        <v>72165598.51290676</v>
      </c>
      <c r="H910" s="73">
        <f>Table2[[#This Row],[2010 State Total]]*Table2[[#This Row],[Percent of State total]]</f>
        <v>70023845.117291689</v>
      </c>
    </row>
    <row r="911" spans="1:8">
      <c r="A911">
        <v>2008</v>
      </c>
      <c r="B911">
        <v>21</v>
      </c>
      <c r="C911">
        <v>3</v>
      </c>
      <c r="D911">
        <v>1.5098703998778697E-3</v>
      </c>
      <c r="E911">
        <f>VLOOKUP(Table2[[#This Row],[STATE_CODE]],Table4[#All], 3, TRUE) * 1000000</f>
        <v>26020000000</v>
      </c>
      <c r="F911">
        <f>VLOOKUP(Table2[[#This Row],[STATE_CODE]],Table4[#All], 4, TRUE) * 1000000</f>
        <v>25247770232.599995</v>
      </c>
      <c r="G911">
        <f>Table2[[#This Row],[Percent of State total]]*Table2[[#This Row],[2009 State total]]</f>
        <v>39286827.804822169</v>
      </c>
      <c r="H911" s="73">
        <f>Table2[[#This Row],[2010 State Total]]*Table2[[#This Row],[Percent of State total]]</f>
        <v>38120860.937120326</v>
      </c>
    </row>
    <row r="912" spans="1:8">
      <c r="A912">
        <v>2008</v>
      </c>
      <c r="B912">
        <v>21</v>
      </c>
      <c r="C912">
        <v>5</v>
      </c>
      <c r="D912">
        <v>4.9293203184748629E-3</v>
      </c>
      <c r="E912">
        <f>VLOOKUP(Table2[[#This Row],[STATE_CODE]],Table4[#All], 3, TRUE) * 1000000</f>
        <v>26020000000</v>
      </c>
      <c r="F912">
        <f>VLOOKUP(Table2[[#This Row],[STATE_CODE]],Table4[#All], 4, TRUE) * 1000000</f>
        <v>25247770232.599995</v>
      </c>
      <c r="G912">
        <f>Table2[[#This Row],[Percent of State total]]*Table2[[#This Row],[2009 State total]]</f>
        <v>128260914.68671593</v>
      </c>
      <c r="H912" s="73">
        <f>Table2[[#This Row],[2010 State Total]]*Table2[[#This Row],[Percent of State total]]</f>
        <v>124454346.80373996</v>
      </c>
    </row>
    <row r="913" spans="1:8">
      <c r="A913">
        <v>2008</v>
      </c>
      <c r="B913">
        <v>21</v>
      </c>
      <c r="C913">
        <v>7</v>
      </c>
      <c r="D913">
        <v>1.8183281615367002E-3</v>
      </c>
      <c r="E913">
        <f>VLOOKUP(Table2[[#This Row],[STATE_CODE]],Table4[#All], 3, TRUE) * 1000000</f>
        <v>26020000000</v>
      </c>
      <c r="F913">
        <f>VLOOKUP(Table2[[#This Row],[STATE_CODE]],Table4[#All], 4, TRUE) * 1000000</f>
        <v>25247770232.599995</v>
      </c>
      <c r="G913">
        <f>Table2[[#This Row],[Percent of State total]]*Table2[[#This Row],[2009 State total]]</f>
        <v>47312898.763184935</v>
      </c>
      <c r="H913" s="73">
        <f>Table2[[#This Row],[2010 State Total]]*Table2[[#This Row],[Percent of State total]]</f>
        <v>45908731.62994457</v>
      </c>
    </row>
    <row r="914" spans="1:8">
      <c r="A914">
        <v>2008</v>
      </c>
      <c r="B914">
        <v>21</v>
      </c>
      <c r="C914">
        <v>9</v>
      </c>
      <c r="D914">
        <v>7.9874368675697353E-3</v>
      </c>
      <c r="E914">
        <f>VLOOKUP(Table2[[#This Row],[STATE_CODE]],Table4[#All], 3, TRUE) * 1000000</f>
        <v>26020000000</v>
      </c>
      <c r="F914">
        <f>VLOOKUP(Table2[[#This Row],[STATE_CODE]],Table4[#All], 4, TRUE) * 1000000</f>
        <v>25247770232.599995</v>
      </c>
      <c r="G914">
        <f>Table2[[#This Row],[Percent of State total]]*Table2[[#This Row],[2009 State total]]</f>
        <v>207833107.29416451</v>
      </c>
      <c r="H914" s="73">
        <f>Table2[[#This Row],[2010 State Total]]*Table2[[#This Row],[Percent of State total]]</f>
        <v>201664970.7797989</v>
      </c>
    </row>
    <row r="915" spans="1:8">
      <c r="A915">
        <v>2008</v>
      </c>
      <c r="B915">
        <v>21</v>
      </c>
      <c r="C915">
        <v>11</v>
      </c>
      <c r="D915">
        <v>3.4211206259825854E-3</v>
      </c>
      <c r="E915">
        <f>VLOOKUP(Table2[[#This Row],[STATE_CODE]],Table4[#All], 3, TRUE) * 1000000</f>
        <v>26020000000</v>
      </c>
      <c r="F915">
        <f>VLOOKUP(Table2[[#This Row],[STATE_CODE]],Table4[#All], 4, TRUE) * 1000000</f>
        <v>25247770232.599995</v>
      </c>
      <c r="G915">
        <f>Table2[[#This Row],[Percent of State total]]*Table2[[#This Row],[2009 State total]]</f>
        <v>89017558.68806687</v>
      </c>
      <c r="H915" s="73">
        <f>Table2[[#This Row],[2010 State Total]]*Table2[[#This Row],[Percent of State total]]</f>
        <v>86375667.502816975</v>
      </c>
    </row>
    <row r="916" spans="1:8">
      <c r="A916">
        <v>2008</v>
      </c>
      <c r="B916">
        <v>21</v>
      </c>
      <c r="C916">
        <v>13</v>
      </c>
      <c r="D916">
        <v>5.9391674387378199E-3</v>
      </c>
      <c r="E916">
        <f>VLOOKUP(Table2[[#This Row],[STATE_CODE]],Table4[#All], 3, TRUE) * 1000000</f>
        <v>26020000000</v>
      </c>
      <c r="F916">
        <f>VLOOKUP(Table2[[#This Row],[STATE_CODE]],Table4[#All], 4, TRUE) * 1000000</f>
        <v>25247770232.599995</v>
      </c>
      <c r="G916">
        <f>Table2[[#This Row],[Percent of State total]]*Table2[[#This Row],[2009 State total]]</f>
        <v>154537136.75595808</v>
      </c>
      <c r="H916" s="73">
        <f>Table2[[#This Row],[2010 State Total]]*Table2[[#This Row],[Percent of State total]]</f>
        <v>149950734.86619189</v>
      </c>
    </row>
    <row r="917" spans="1:8">
      <c r="A917">
        <v>2008</v>
      </c>
      <c r="B917">
        <v>21</v>
      </c>
      <c r="C917">
        <v>15</v>
      </c>
      <c r="D917">
        <v>3.483226786076727E-2</v>
      </c>
      <c r="E917">
        <f>VLOOKUP(Table2[[#This Row],[STATE_CODE]],Table4[#All], 3, TRUE) * 1000000</f>
        <v>26020000000</v>
      </c>
      <c r="F917">
        <f>VLOOKUP(Table2[[#This Row],[STATE_CODE]],Table4[#All], 4, TRUE) * 1000000</f>
        <v>25247770232.599995</v>
      </c>
      <c r="G917">
        <f>Table2[[#This Row],[Percent of State total]]*Table2[[#This Row],[2009 State total]]</f>
        <v>906335609.73716438</v>
      </c>
      <c r="H917" s="73">
        <f>Table2[[#This Row],[2010 State Total]]*Table2[[#This Row],[Percent of State total]]</f>
        <v>879437095.62902939</v>
      </c>
    </row>
    <row r="918" spans="1:8">
      <c r="A918">
        <v>2008</v>
      </c>
      <c r="B918">
        <v>21</v>
      </c>
      <c r="C918">
        <v>17</v>
      </c>
      <c r="D918">
        <v>3.705338186308897E-3</v>
      </c>
      <c r="E918">
        <f>VLOOKUP(Table2[[#This Row],[STATE_CODE]],Table4[#All], 3, TRUE) * 1000000</f>
        <v>26020000000</v>
      </c>
      <c r="F918">
        <f>VLOOKUP(Table2[[#This Row],[STATE_CODE]],Table4[#All], 4, TRUE) * 1000000</f>
        <v>25247770232.599995</v>
      </c>
      <c r="G918">
        <f>Table2[[#This Row],[Percent of State total]]*Table2[[#This Row],[2009 State total]]</f>
        <v>96412899.607757494</v>
      </c>
      <c r="H918" s="73">
        <f>Table2[[#This Row],[2010 State Total]]*Table2[[#This Row],[Percent of State total]]</f>
        <v>93551527.162005827</v>
      </c>
    </row>
    <row r="919" spans="1:8">
      <c r="A919">
        <v>2008</v>
      </c>
      <c r="B919">
        <v>21</v>
      </c>
      <c r="C919">
        <v>19</v>
      </c>
      <c r="D919">
        <v>1.1845672237303173E-2</v>
      </c>
      <c r="E919">
        <f>VLOOKUP(Table2[[#This Row],[STATE_CODE]],Table4[#All], 3, TRUE) * 1000000</f>
        <v>26020000000</v>
      </c>
      <c r="F919">
        <f>VLOOKUP(Table2[[#This Row],[STATE_CODE]],Table4[#All], 4, TRUE) * 1000000</f>
        <v>25247770232.599995</v>
      </c>
      <c r="G919">
        <f>Table2[[#This Row],[Percent of State total]]*Table2[[#This Row],[2009 State total]]</f>
        <v>308224391.61462855</v>
      </c>
      <c r="H919" s="73">
        <f>Table2[[#This Row],[2010 State Total]]*Table2[[#This Row],[Percent of State total]]</f>
        <v>299076810.89811927</v>
      </c>
    </row>
    <row r="920" spans="1:8">
      <c r="A920">
        <v>2008</v>
      </c>
      <c r="B920">
        <v>21</v>
      </c>
      <c r="C920">
        <v>21</v>
      </c>
      <c r="D920">
        <v>5.3670367140965713E-3</v>
      </c>
      <c r="E920">
        <f>VLOOKUP(Table2[[#This Row],[STATE_CODE]],Table4[#All], 3, TRUE) * 1000000</f>
        <v>26020000000</v>
      </c>
      <c r="F920">
        <f>VLOOKUP(Table2[[#This Row],[STATE_CODE]],Table4[#All], 4, TRUE) * 1000000</f>
        <v>25247770232.599995</v>
      </c>
      <c r="G920">
        <f>Table2[[#This Row],[Percent of State total]]*Table2[[#This Row],[2009 State total]]</f>
        <v>139650295.30079278</v>
      </c>
      <c r="H920" s="73">
        <f>Table2[[#This Row],[2010 State Total]]*Table2[[#This Row],[Percent of State total]]</f>
        <v>135505709.78743869</v>
      </c>
    </row>
    <row r="921" spans="1:8">
      <c r="A921">
        <v>2008</v>
      </c>
      <c r="B921">
        <v>21</v>
      </c>
      <c r="C921">
        <v>23</v>
      </c>
      <c r="D921">
        <v>1.8783413040054733E-3</v>
      </c>
      <c r="E921">
        <f>VLOOKUP(Table2[[#This Row],[STATE_CODE]],Table4[#All], 3, TRUE) * 1000000</f>
        <v>26020000000</v>
      </c>
      <c r="F921">
        <f>VLOOKUP(Table2[[#This Row],[STATE_CODE]],Table4[#All], 4, TRUE) * 1000000</f>
        <v>25247770232.599995</v>
      </c>
      <c r="G921">
        <f>Table2[[#This Row],[Percent of State total]]*Table2[[#This Row],[2009 State total]]</f>
        <v>48874440.730222419</v>
      </c>
      <c r="H921" s="73">
        <f>Table2[[#This Row],[2010 State Total]]*Table2[[#This Row],[Percent of State total]]</f>
        <v>47423929.661932446</v>
      </c>
    </row>
    <row r="922" spans="1:8">
      <c r="A922">
        <v>2008</v>
      </c>
      <c r="B922">
        <v>21</v>
      </c>
      <c r="C922">
        <v>25</v>
      </c>
      <c r="D922">
        <v>2.7466161302203401E-3</v>
      </c>
      <c r="E922">
        <f>VLOOKUP(Table2[[#This Row],[STATE_CODE]],Table4[#All], 3, TRUE) * 1000000</f>
        <v>26020000000</v>
      </c>
      <c r="F922">
        <f>VLOOKUP(Table2[[#This Row],[STATE_CODE]],Table4[#All], 4, TRUE) * 1000000</f>
        <v>25247770232.599995</v>
      </c>
      <c r="G922">
        <f>Table2[[#This Row],[Percent of State total]]*Table2[[#This Row],[2009 State total]]</f>
        <v>71466951.708333254</v>
      </c>
      <c r="H922" s="73">
        <f>Table2[[#This Row],[2010 State Total]]*Table2[[#This Row],[Percent of State total]]</f>
        <v>69345932.972956091</v>
      </c>
    </row>
    <row r="923" spans="1:8">
      <c r="A923">
        <v>2008</v>
      </c>
      <c r="B923">
        <v>21</v>
      </c>
      <c r="C923">
        <v>27</v>
      </c>
      <c r="D923">
        <v>2.1663528247598722E-3</v>
      </c>
      <c r="E923">
        <f>VLOOKUP(Table2[[#This Row],[STATE_CODE]],Table4[#All], 3, TRUE) * 1000000</f>
        <v>26020000000</v>
      </c>
      <c r="F923">
        <f>VLOOKUP(Table2[[#This Row],[STATE_CODE]],Table4[#All], 4, TRUE) * 1000000</f>
        <v>25247770232.599995</v>
      </c>
      <c r="G923">
        <f>Table2[[#This Row],[Percent of State total]]*Table2[[#This Row],[2009 State total]]</f>
        <v>56368500.500251874</v>
      </c>
      <c r="H923" s="73">
        <f>Table2[[#This Row],[2010 State Total]]*Table2[[#This Row],[Percent of State total]]</f>
        <v>54695578.362281218</v>
      </c>
    </row>
    <row r="924" spans="1:8">
      <c r="A924">
        <v>2008</v>
      </c>
      <c r="B924">
        <v>21</v>
      </c>
      <c r="C924">
        <v>29</v>
      </c>
      <c r="D924">
        <v>2.2991737352978936E-2</v>
      </c>
      <c r="E924">
        <f>VLOOKUP(Table2[[#This Row],[STATE_CODE]],Table4[#All], 3, TRUE) * 1000000</f>
        <v>26020000000</v>
      </c>
      <c r="F924">
        <f>VLOOKUP(Table2[[#This Row],[STATE_CODE]],Table4[#All], 4, TRUE) * 1000000</f>
        <v>25247770232.599995</v>
      </c>
      <c r="G924">
        <f>Table2[[#This Row],[Percent of State total]]*Table2[[#This Row],[2009 State total]]</f>
        <v>598245005.92451191</v>
      </c>
      <c r="H924" s="73">
        <f>Table2[[#This Row],[2010 State Total]]*Table2[[#This Row],[Percent of State total]]</f>
        <v>580490101.93629897</v>
      </c>
    </row>
    <row r="925" spans="1:8">
      <c r="A925">
        <v>2008</v>
      </c>
      <c r="B925">
        <v>21</v>
      </c>
      <c r="C925">
        <v>31</v>
      </c>
      <c r="D925">
        <v>2.2469407152687008E-3</v>
      </c>
      <c r="E925">
        <f>VLOOKUP(Table2[[#This Row],[STATE_CODE]],Table4[#All], 3, TRUE) * 1000000</f>
        <v>26020000000</v>
      </c>
      <c r="F925">
        <f>VLOOKUP(Table2[[#This Row],[STATE_CODE]],Table4[#All], 4, TRUE) * 1000000</f>
        <v>25247770232.599995</v>
      </c>
      <c r="G925">
        <f>Table2[[#This Row],[Percent of State total]]*Table2[[#This Row],[2009 State total]]</f>
        <v>58465397.411291592</v>
      </c>
      <c r="H925" s="73">
        <f>Table2[[#This Row],[2010 State Total]]*Table2[[#This Row],[Percent of State total]]</f>
        <v>56730242.905378044</v>
      </c>
    </row>
    <row r="926" spans="1:8">
      <c r="A926">
        <v>2008</v>
      </c>
      <c r="B926">
        <v>21</v>
      </c>
      <c r="C926">
        <v>33</v>
      </c>
      <c r="D926">
        <v>2.7354330637382952E-3</v>
      </c>
      <c r="E926">
        <f>VLOOKUP(Table2[[#This Row],[STATE_CODE]],Table4[#All], 3, TRUE) * 1000000</f>
        <v>26020000000</v>
      </c>
      <c r="F926">
        <f>VLOOKUP(Table2[[#This Row],[STATE_CODE]],Table4[#All], 4, TRUE) * 1000000</f>
        <v>25247770232.599995</v>
      </c>
      <c r="G926">
        <f>Table2[[#This Row],[Percent of State total]]*Table2[[#This Row],[2009 State total]]</f>
        <v>71175968.318470448</v>
      </c>
      <c r="H926" s="73">
        <f>Table2[[#This Row],[2010 State Total]]*Table2[[#This Row],[Percent of State total]]</f>
        <v>69063585.479921535</v>
      </c>
    </row>
    <row r="927" spans="1:8">
      <c r="A927">
        <v>2008</v>
      </c>
      <c r="B927">
        <v>21</v>
      </c>
      <c r="C927">
        <v>35</v>
      </c>
      <c r="D927">
        <v>4.6185083440739953E-3</v>
      </c>
      <c r="E927">
        <f>VLOOKUP(Table2[[#This Row],[STATE_CODE]],Table4[#All], 3, TRUE) * 1000000</f>
        <v>26020000000</v>
      </c>
      <c r="F927">
        <f>VLOOKUP(Table2[[#This Row],[STATE_CODE]],Table4[#All], 4, TRUE) * 1000000</f>
        <v>25247770232.599995</v>
      </c>
      <c r="G927">
        <f>Table2[[#This Row],[Percent of State total]]*Table2[[#This Row],[2009 State total]]</f>
        <v>120173587.11280535</v>
      </c>
      <c r="H927" s="73">
        <f>Table2[[#This Row],[2010 State Total]]*Table2[[#This Row],[Percent of State total]]</f>
        <v>116607037.48852611</v>
      </c>
    </row>
    <row r="928" spans="1:8">
      <c r="A928">
        <v>2008</v>
      </c>
      <c r="B928">
        <v>21</v>
      </c>
      <c r="C928">
        <v>37</v>
      </c>
      <c r="D928">
        <v>2.2014313751608179E-2</v>
      </c>
      <c r="E928">
        <f>VLOOKUP(Table2[[#This Row],[STATE_CODE]],Table4[#All], 3, TRUE) * 1000000</f>
        <v>26020000000</v>
      </c>
      <c r="F928">
        <f>VLOOKUP(Table2[[#This Row],[STATE_CODE]],Table4[#All], 4, TRUE) * 1000000</f>
        <v>25247770232.599995</v>
      </c>
      <c r="G928">
        <f>Table2[[#This Row],[Percent of State total]]*Table2[[#This Row],[2009 State total]]</f>
        <v>572812443.81684482</v>
      </c>
      <c r="H928" s="73">
        <f>Table2[[#This Row],[2010 State Total]]*Table2[[#This Row],[Percent of State total]]</f>
        <v>555812335.42896974</v>
      </c>
    </row>
    <row r="929" spans="1:8">
      <c r="A929">
        <v>2008</v>
      </c>
      <c r="B929">
        <v>21</v>
      </c>
      <c r="C929">
        <v>39</v>
      </c>
      <c r="D929">
        <v>4.4478443643855044E-4</v>
      </c>
      <c r="E929">
        <f>VLOOKUP(Table2[[#This Row],[STATE_CODE]],Table4[#All], 3, TRUE) * 1000000</f>
        <v>26020000000</v>
      </c>
      <c r="F929">
        <f>VLOOKUP(Table2[[#This Row],[STATE_CODE]],Table4[#All], 4, TRUE) * 1000000</f>
        <v>25247770232.599995</v>
      </c>
      <c r="G929">
        <f>Table2[[#This Row],[Percent of State total]]*Table2[[#This Row],[2009 State total]]</f>
        <v>11573291.036131082</v>
      </c>
      <c r="H929" s="73">
        <f>Table2[[#This Row],[2010 State Total]]*Table2[[#This Row],[Percent of State total]]</f>
        <v>11229815.254236998</v>
      </c>
    </row>
    <row r="930" spans="1:8">
      <c r="A930">
        <v>2008</v>
      </c>
      <c r="B930">
        <v>21</v>
      </c>
      <c r="C930">
        <v>41</v>
      </c>
      <c r="D930">
        <v>5.3831947481839367E-3</v>
      </c>
      <c r="E930">
        <f>VLOOKUP(Table2[[#This Row],[STATE_CODE]],Table4[#All], 3, TRUE) * 1000000</f>
        <v>26020000000</v>
      </c>
      <c r="F930">
        <f>VLOOKUP(Table2[[#This Row],[STATE_CODE]],Table4[#All], 4, TRUE) * 1000000</f>
        <v>25247770232.599995</v>
      </c>
      <c r="G930">
        <f>Table2[[#This Row],[Percent of State total]]*Table2[[#This Row],[2009 State total]]</f>
        <v>140070727.34774604</v>
      </c>
      <c r="H930" s="73">
        <f>Table2[[#This Row],[2010 State Total]]*Table2[[#This Row],[Percent of State total]]</f>
        <v>135913664.11948702</v>
      </c>
    </row>
    <row r="931" spans="1:8">
      <c r="A931">
        <v>2008</v>
      </c>
      <c r="B931">
        <v>21</v>
      </c>
      <c r="C931">
        <v>43</v>
      </c>
      <c r="D931">
        <v>8.6587471031257073E-3</v>
      </c>
      <c r="E931">
        <f>VLOOKUP(Table2[[#This Row],[STATE_CODE]],Table4[#All], 3, TRUE) * 1000000</f>
        <v>26020000000</v>
      </c>
      <c r="F931">
        <f>VLOOKUP(Table2[[#This Row],[STATE_CODE]],Table4[#All], 4, TRUE) * 1000000</f>
        <v>25247770232.599995</v>
      </c>
      <c r="G931">
        <f>Table2[[#This Row],[Percent of State total]]*Table2[[#This Row],[2009 State total]]</f>
        <v>225300599.62333089</v>
      </c>
      <c r="H931" s="73">
        <f>Table2[[#This Row],[2010 State Total]]*Table2[[#This Row],[Percent of State total]]</f>
        <v>218614057.36190867</v>
      </c>
    </row>
    <row r="932" spans="1:8">
      <c r="A932">
        <v>2008</v>
      </c>
      <c r="B932">
        <v>21</v>
      </c>
      <c r="C932">
        <v>45</v>
      </c>
      <c r="D932">
        <v>1.630440767832526E-3</v>
      </c>
      <c r="E932">
        <f>VLOOKUP(Table2[[#This Row],[STATE_CODE]],Table4[#All], 3, TRUE) * 1000000</f>
        <v>26020000000</v>
      </c>
      <c r="F932">
        <f>VLOOKUP(Table2[[#This Row],[STATE_CODE]],Table4[#All], 4, TRUE) * 1000000</f>
        <v>25247770232.599995</v>
      </c>
      <c r="G932">
        <f>Table2[[#This Row],[Percent of State total]]*Table2[[#This Row],[2009 State total]]</f>
        <v>42424068.779002324</v>
      </c>
      <c r="H932" s="73">
        <f>Table2[[#This Row],[2010 State Total]]*Table2[[#This Row],[Percent of State total]]</f>
        <v>41164993.884099528</v>
      </c>
    </row>
    <row r="933" spans="1:8">
      <c r="A933">
        <v>2008</v>
      </c>
      <c r="B933">
        <v>21</v>
      </c>
      <c r="C933">
        <v>47</v>
      </c>
      <c r="D933">
        <v>2.0303632983998083E-2</v>
      </c>
      <c r="E933">
        <f>VLOOKUP(Table2[[#This Row],[STATE_CODE]],Table4[#All], 3, TRUE) * 1000000</f>
        <v>26020000000</v>
      </c>
      <c r="F933">
        <f>VLOOKUP(Table2[[#This Row],[STATE_CODE]],Table4[#All], 4, TRUE) * 1000000</f>
        <v>25247770232.599995</v>
      </c>
      <c r="G933">
        <f>Table2[[#This Row],[Percent of State total]]*Table2[[#This Row],[2009 State total]]</f>
        <v>528300530.24363011</v>
      </c>
      <c r="H933" s="73">
        <f>Table2[[#This Row],[2010 State Total]]*Table2[[#This Row],[Percent of State total]]</f>
        <v>512621460.46702218</v>
      </c>
    </row>
    <row r="934" spans="1:8">
      <c r="A934">
        <v>2008</v>
      </c>
      <c r="B934">
        <v>21</v>
      </c>
      <c r="C934">
        <v>49</v>
      </c>
      <c r="D934">
        <v>1.0998992868490655E-2</v>
      </c>
      <c r="E934">
        <f>VLOOKUP(Table2[[#This Row],[STATE_CODE]],Table4[#All], 3, TRUE) * 1000000</f>
        <v>26020000000</v>
      </c>
      <c r="F934">
        <f>VLOOKUP(Table2[[#This Row],[STATE_CODE]],Table4[#All], 4, TRUE) * 1000000</f>
        <v>25247770232.599995</v>
      </c>
      <c r="G934">
        <f>Table2[[#This Row],[Percent of State total]]*Table2[[#This Row],[2009 State total]]</f>
        <v>286193794.43812686</v>
      </c>
      <c r="H934" s="73">
        <f>Table2[[#This Row],[2010 State Total]]*Table2[[#This Row],[Percent of State total]]</f>
        <v>277700044.73365802</v>
      </c>
    </row>
    <row r="935" spans="1:8">
      <c r="A935">
        <v>2008</v>
      </c>
      <c r="B935">
        <v>21</v>
      </c>
      <c r="C935">
        <v>51</v>
      </c>
      <c r="D935">
        <v>2.5427635545618743E-3</v>
      </c>
      <c r="E935">
        <f>VLOOKUP(Table2[[#This Row],[STATE_CODE]],Table4[#All], 3, TRUE) * 1000000</f>
        <v>26020000000</v>
      </c>
      <c r="F935">
        <f>VLOOKUP(Table2[[#This Row],[STATE_CODE]],Table4[#All], 4, TRUE) * 1000000</f>
        <v>25247770232.599995</v>
      </c>
      <c r="G935">
        <f>Table2[[#This Row],[Percent of State total]]*Table2[[#This Row],[2009 State total]]</f>
        <v>66162707.68969997</v>
      </c>
      <c r="H935" s="73">
        <f>Table2[[#This Row],[2010 State Total]]*Table2[[#This Row],[Percent of State total]]</f>
        <v>64199109.981407441</v>
      </c>
    </row>
    <row r="936" spans="1:8">
      <c r="A936">
        <v>2008</v>
      </c>
      <c r="B936">
        <v>21</v>
      </c>
      <c r="C936">
        <v>53</v>
      </c>
      <c r="D936">
        <v>1.3889036083466256E-3</v>
      </c>
      <c r="E936">
        <f>VLOOKUP(Table2[[#This Row],[STATE_CODE]],Table4[#All], 3, TRUE) * 1000000</f>
        <v>26020000000</v>
      </c>
      <c r="F936">
        <f>VLOOKUP(Table2[[#This Row],[STATE_CODE]],Table4[#All], 4, TRUE) * 1000000</f>
        <v>25247770232.599995</v>
      </c>
      <c r="G936">
        <f>Table2[[#This Row],[Percent of State total]]*Table2[[#This Row],[2009 State total]]</f>
        <v>36139271.8891792</v>
      </c>
      <c r="H936" s="73">
        <f>Table2[[#This Row],[2010 State Total]]*Table2[[#This Row],[Percent of State total]]</f>
        <v>35066719.178764656</v>
      </c>
    </row>
    <row r="937" spans="1:8">
      <c r="A937">
        <v>2008</v>
      </c>
      <c r="B937">
        <v>21</v>
      </c>
      <c r="C937">
        <v>55</v>
      </c>
      <c r="D937">
        <v>1.5768329258941951E-3</v>
      </c>
      <c r="E937">
        <f>VLOOKUP(Table2[[#This Row],[STATE_CODE]],Table4[#All], 3, TRUE) * 1000000</f>
        <v>26020000000</v>
      </c>
      <c r="F937">
        <f>VLOOKUP(Table2[[#This Row],[STATE_CODE]],Table4[#All], 4, TRUE) * 1000000</f>
        <v>25247770232.599995</v>
      </c>
      <c r="G937">
        <f>Table2[[#This Row],[Percent of State total]]*Table2[[#This Row],[2009 State total]]</f>
        <v>41029192.731766954</v>
      </c>
      <c r="H937" s="73">
        <f>Table2[[#This Row],[2010 State Total]]*Table2[[#This Row],[Percent of State total]]</f>
        <v>39811515.408175014</v>
      </c>
    </row>
    <row r="938" spans="1:8">
      <c r="A938">
        <v>2008</v>
      </c>
      <c r="B938">
        <v>21</v>
      </c>
      <c r="C938">
        <v>59</v>
      </c>
      <c r="D938">
        <v>1.4124768145602377E-2</v>
      </c>
      <c r="E938">
        <f>VLOOKUP(Table2[[#This Row],[STATE_CODE]],Table4[#All], 3, TRUE) * 1000000</f>
        <v>26020000000</v>
      </c>
      <c r="F938">
        <f>VLOOKUP(Table2[[#This Row],[STATE_CODE]],Table4[#All], 4, TRUE) * 1000000</f>
        <v>25247770232.599995</v>
      </c>
      <c r="G938">
        <f>Table2[[#This Row],[Percent of State total]]*Table2[[#This Row],[2009 State total]]</f>
        <v>367526467.14857382</v>
      </c>
      <c r="H938" s="73">
        <f>Table2[[#This Row],[2010 State Total]]*Table2[[#This Row],[Percent of State total]]</f>
        <v>356618900.72891629</v>
      </c>
    </row>
    <row r="939" spans="1:8">
      <c r="A939">
        <v>2008</v>
      </c>
      <c r="B939">
        <v>21</v>
      </c>
      <c r="C939">
        <v>61</v>
      </c>
      <c r="D939">
        <v>1.2204867172992742E-3</v>
      </c>
      <c r="E939">
        <f>VLOOKUP(Table2[[#This Row],[STATE_CODE]],Table4[#All], 3, TRUE) * 1000000</f>
        <v>26020000000</v>
      </c>
      <c r="F939">
        <f>VLOOKUP(Table2[[#This Row],[STATE_CODE]],Table4[#All], 4, TRUE) * 1000000</f>
        <v>25247770232.599995</v>
      </c>
      <c r="G939">
        <f>Table2[[#This Row],[Percent of State total]]*Table2[[#This Row],[2009 State total]]</f>
        <v>31757064.384127114</v>
      </c>
      <c r="H939" s="73">
        <f>Table2[[#This Row],[2010 State Total]]*Table2[[#This Row],[Percent of State total]]</f>
        <v>30814568.210312299</v>
      </c>
    </row>
    <row r="940" spans="1:8">
      <c r="A940">
        <v>2008</v>
      </c>
      <c r="B940">
        <v>21</v>
      </c>
      <c r="C940">
        <v>67</v>
      </c>
      <c r="D940">
        <v>6.9652474845039294E-2</v>
      </c>
      <c r="E940">
        <f>VLOOKUP(Table2[[#This Row],[STATE_CODE]],Table4[#All], 3, TRUE) * 1000000</f>
        <v>26020000000</v>
      </c>
      <c r="F940">
        <f>VLOOKUP(Table2[[#This Row],[STATE_CODE]],Table4[#All], 4, TRUE) * 1000000</f>
        <v>25247770232.599995</v>
      </c>
      <c r="G940">
        <f>Table2[[#This Row],[Percent of State total]]*Table2[[#This Row],[2009 State total]]</f>
        <v>1812357395.4679224</v>
      </c>
      <c r="H940" s="73">
        <f>Table2[[#This Row],[2010 State Total]]*Table2[[#This Row],[Percent of State total]]</f>
        <v>1758569681.0195031</v>
      </c>
    </row>
    <row r="941" spans="1:8">
      <c r="A941">
        <v>2008</v>
      </c>
      <c r="B941">
        <v>21</v>
      </c>
      <c r="C941">
        <v>69</v>
      </c>
      <c r="D941">
        <v>2.4158114576725248E-4</v>
      </c>
      <c r="E941">
        <f>VLOOKUP(Table2[[#This Row],[STATE_CODE]],Table4[#All], 3, TRUE) * 1000000</f>
        <v>26020000000</v>
      </c>
      <c r="F941">
        <f>VLOOKUP(Table2[[#This Row],[STATE_CODE]],Table4[#All], 4, TRUE) * 1000000</f>
        <v>25247770232.599995</v>
      </c>
      <c r="G941">
        <f>Table2[[#This Row],[Percent of State total]]*Table2[[#This Row],[2009 State total]]</f>
        <v>6285941.4128639093</v>
      </c>
      <c r="H941" s="73">
        <f>Table2[[#This Row],[2010 State Total]]*Table2[[#This Row],[Percent of State total]]</f>
        <v>6099385.2608598378</v>
      </c>
    </row>
    <row r="942" spans="1:8">
      <c r="A942">
        <v>2008</v>
      </c>
      <c r="B942">
        <v>21</v>
      </c>
      <c r="C942">
        <v>71</v>
      </c>
      <c r="D942">
        <v>1.0212715905076877E-2</v>
      </c>
      <c r="E942">
        <f>VLOOKUP(Table2[[#This Row],[STATE_CODE]],Table4[#All], 3, TRUE) * 1000000</f>
        <v>26020000000</v>
      </c>
      <c r="F942">
        <f>VLOOKUP(Table2[[#This Row],[STATE_CODE]],Table4[#All], 4, TRUE) * 1000000</f>
        <v>25247770232.599995</v>
      </c>
      <c r="G942">
        <f>Table2[[#This Row],[Percent of State total]]*Table2[[#This Row],[2009 State total]]</f>
        <v>265734867.85010034</v>
      </c>
      <c r="H942" s="73">
        <f>Table2[[#This Row],[2010 State Total]]*Table2[[#This Row],[Percent of State total]]</f>
        <v>257848304.62220049</v>
      </c>
    </row>
    <row r="943" spans="1:8">
      <c r="A943">
        <v>2008</v>
      </c>
      <c r="B943">
        <v>21</v>
      </c>
      <c r="C943">
        <v>73</v>
      </c>
      <c r="D943">
        <v>1.3679114689429873E-2</v>
      </c>
      <c r="E943">
        <f>VLOOKUP(Table2[[#This Row],[STATE_CODE]],Table4[#All], 3, TRUE) * 1000000</f>
        <v>26020000000</v>
      </c>
      <c r="F943">
        <f>VLOOKUP(Table2[[#This Row],[STATE_CODE]],Table4[#All], 4, TRUE) * 1000000</f>
        <v>25247770232.599995</v>
      </c>
      <c r="G943">
        <f>Table2[[#This Row],[Percent of State total]]*Table2[[#This Row],[2009 State total]]</f>
        <v>355930564.21896529</v>
      </c>
      <c r="H943" s="73">
        <f>Table2[[#This Row],[2010 State Total]]*Table2[[#This Row],[Percent of State total]]</f>
        <v>345367144.66410887</v>
      </c>
    </row>
    <row r="944" spans="1:8">
      <c r="A944">
        <v>2008</v>
      </c>
      <c r="B944">
        <v>21</v>
      </c>
      <c r="C944">
        <v>75</v>
      </c>
      <c r="D944">
        <v>5.2748898593870199E-4</v>
      </c>
      <c r="E944">
        <f>VLOOKUP(Table2[[#This Row],[STATE_CODE]],Table4[#All], 3, TRUE) * 1000000</f>
        <v>26020000000</v>
      </c>
      <c r="F944">
        <f>VLOOKUP(Table2[[#This Row],[STATE_CODE]],Table4[#All], 4, TRUE) * 1000000</f>
        <v>25247770232.599995</v>
      </c>
      <c r="G944">
        <f>Table2[[#This Row],[Percent of State total]]*Table2[[#This Row],[2009 State total]]</f>
        <v>13725263.414125025</v>
      </c>
      <c r="H944" s="73">
        <f>Table2[[#This Row],[2010 State Total]]*Table2[[#This Row],[Percent of State total]]</f>
        <v>13317920.717207517</v>
      </c>
    </row>
    <row r="945" spans="1:8">
      <c r="A945">
        <v>2008</v>
      </c>
      <c r="B945">
        <v>21</v>
      </c>
      <c r="C945">
        <v>77</v>
      </c>
      <c r="D945">
        <v>6.7313347897446814E-3</v>
      </c>
      <c r="E945">
        <f>VLOOKUP(Table2[[#This Row],[STATE_CODE]],Table4[#All], 3, TRUE) * 1000000</f>
        <v>26020000000</v>
      </c>
      <c r="F945">
        <f>VLOOKUP(Table2[[#This Row],[STATE_CODE]],Table4[#All], 4, TRUE) * 1000000</f>
        <v>25247770232.599995</v>
      </c>
      <c r="G945">
        <f>Table2[[#This Row],[Percent of State total]]*Table2[[#This Row],[2009 State total]]</f>
        <v>175149331.22915661</v>
      </c>
      <c r="H945" s="73">
        <f>Table2[[#This Row],[2010 State Total]]*Table2[[#This Row],[Percent of State total]]</f>
        <v>169951194.13018051</v>
      </c>
    </row>
    <row r="946" spans="1:8">
      <c r="A946">
        <v>2008</v>
      </c>
      <c r="B946">
        <v>21</v>
      </c>
      <c r="C946">
        <v>79</v>
      </c>
      <c r="D946">
        <v>3.0547395542020995E-3</v>
      </c>
      <c r="E946">
        <f>VLOOKUP(Table2[[#This Row],[STATE_CODE]],Table4[#All], 3, TRUE) * 1000000</f>
        <v>26020000000</v>
      </c>
      <c r="F946">
        <f>VLOOKUP(Table2[[#This Row],[STATE_CODE]],Table4[#All], 4, TRUE) * 1000000</f>
        <v>25247770232.599995</v>
      </c>
      <c r="G946">
        <f>Table2[[#This Row],[Percent of State total]]*Table2[[#This Row],[2009 State total]]</f>
        <v>79484323.200338632</v>
      </c>
      <c r="H946" s="73">
        <f>Table2[[#This Row],[2010 State Total]]*Table2[[#This Row],[Percent of State total]]</f>
        <v>77125362.384929538</v>
      </c>
    </row>
    <row r="947" spans="1:8">
      <c r="A947">
        <v>2008</v>
      </c>
      <c r="B947">
        <v>21</v>
      </c>
      <c r="C947">
        <v>81</v>
      </c>
      <c r="D947">
        <v>1.2644904247188686E-2</v>
      </c>
      <c r="E947">
        <f>VLOOKUP(Table2[[#This Row],[STATE_CODE]],Table4[#All], 3, TRUE) * 1000000</f>
        <v>26020000000</v>
      </c>
      <c r="F947">
        <f>VLOOKUP(Table2[[#This Row],[STATE_CODE]],Table4[#All], 4, TRUE) * 1000000</f>
        <v>25247770232.599995</v>
      </c>
      <c r="G947">
        <f>Table2[[#This Row],[Percent of State total]]*Table2[[#This Row],[2009 State total]]</f>
        <v>329020408.51184964</v>
      </c>
      <c r="H947" s="73">
        <f>Table2[[#This Row],[2010 State Total]]*Table2[[#This Row],[Percent of State total]]</f>
        <v>319255637.04624778</v>
      </c>
    </row>
    <row r="948" spans="1:8">
      <c r="A948">
        <v>2008</v>
      </c>
      <c r="B948">
        <v>21</v>
      </c>
      <c r="C948">
        <v>83</v>
      </c>
      <c r="D948">
        <v>6.9219647513415151E-3</v>
      </c>
      <c r="E948">
        <f>VLOOKUP(Table2[[#This Row],[STATE_CODE]],Table4[#All], 3, TRUE) * 1000000</f>
        <v>26020000000</v>
      </c>
      <c r="F948">
        <f>VLOOKUP(Table2[[#This Row],[STATE_CODE]],Table4[#All], 4, TRUE) * 1000000</f>
        <v>25247770232.599995</v>
      </c>
      <c r="G948">
        <f>Table2[[#This Row],[Percent of State total]]*Table2[[#This Row],[2009 State total]]</f>
        <v>180109522.82990623</v>
      </c>
      <c r="H948" s="73">
        <f>Table2[[#This Row],[2010 State Total]]*Table2[[#This Row],[Percent of State total]]</f>
        <v>174764175.60002673</v>
      </c>
    </row>
    <row r="949" spans="1:8">
      <c r="A949">
        <v>2008</v>
      </c>
      <c r="B949">
        <v>21</v>
      </c>
      <c r="C949">
        <v>85</v>
      </c>
      <c r="D949">
        <v>3.9715184796507595E-3</v>
      </c>
      <c r="E949">
        <f>VLOOKUP(Table2[[#This Row],[STATE_CODE]],Table4[#All], 3, TRUE) * 1000000</f>
        <v>26020000000</v>
      </c>
      <c r="F949">
        <f>VLOOKUP(Table2[[#This Row],[STATE_CODE]],Table4[#All], 4, TRUE) * 1000000</f>
        <v>25247770232.599995</v>
      </c>
      <c r="G949">
        <f>Table2[[#This Row],[Percent of State total]]*Table2[[#This Row],[2009 State total]]</f>
        <v>103338910.84051277</v>
      </c>
      <c r="H949" s="73">
        <f>Table2[[#This Row],[2010 State Total]]*Table2[[#This Row],[Percent of State total]]</f>
        <v>100271986.04874723</v>
      </c>
    </row>
    <row r="950" spans="1:8">
      <c r="A950">
        <v>2008</v>
      </c>
      <c r="B950">
        <v>21</v>
      </c>
      <c r="C950">
        <v>87</v>
      </c>
      <c r="D950">
        <v>4.6511809468184758E-5</v>
      </c>
      <c r="E950">
        <f>VLOOKUP(Table2[[#This Row],[STATE_CODE]],Table4[#All], 3, TRUE) * 1000000</f>
        <v>26020000000</v>
      </c>
      <c r="F950">
        <f>VLOOKUP(Table2[[#This Row],[STATE_CODE]],Table4[#All], 4, TRUE) * 1000000</f>
        <v>25247770232.599995</v>
      </c>
      <c r="G950">
        <f>Table2[[#This Row],[Percent of State total]]*Table2[[#This Row],[2009 State total]]</f>
        <v>1210237.2823621675</v>
      </c>
      <c r="H950" s="73">
        <f>Table2[[#This Row],[2010 State Total]]*Table2[[#This Row],[Percent of State total]]</f>
        <v>1174319.4785551978</v>
      </c>
    </row>
    <row r="951" spans="1:8">
      <c r="A951">
        <v>2008</v>
      </c>
      <c r="B951">
        <v>21</v>
      </c>
      <c r="C951">
        <v>89</v>
      </c>
      <c r="D951">
        <v>6.4379970977189727E-3</v>
      </c>
      <c r="E951">
        <f>VLOOKUP(Table2[[#This Row],[STATE_CODE]],Table4[#All], 3, TRUE) * 1000000</f>
        <v>26020000000</v>
      </c>
      <c r="F951">
        <f>VLOOKUP(Table2[[#This Row],[STATE_CODE]],Table4[#All], 4, TRUE) * 1000000</f>
        <v>25247770232.599995</v>
      </c>
      <c r="G951">
        <f>Table2[[#This Row],[Percent of State total]]*Table2[[#This Row],[2009 State total]]</f>
        <v>167516684.48264766</v>
      </c>
      <c r="H951" s="73">
        <f>Table2[[#This Row],[2010 State Total]]*Table2[[#This Row],[Percent of State total]]</f>
        <v>162545071.48135424</v>
      </c>
    </row>
    <row r="952" spans="1:8">
      <c r="A952">
        <v>2008</v>
      </c>
      <c r="B952">
        <v>21</v>
      </c>
      <c r="C952">
        <v>91</v>
      </c>
      <c r="D952">
        <v>2.1232488647163271E-3</v>
      </c>
      <c r="E952">
        <f>VLOOKUP(Table2[[#This Row],[STATE_CODE]],Table4[#All], 3, TRUE) * 1000000</f>
        <v>26020000000</v>
      </c>
      <c r="F952">
        <f>VLOOKUP(Table2[[#This Row],[STATE_CODE]],Table4[#All], 4, TRUE) * 1000000</f>
        <v>25247770232.599995</v>
      </c>
      <c r="G952">
        <f>Table2[[#This Row],[Percent of State total]]*Table2[[#This Row],[2009 State total]]</f>
        <v>55246935.459918834</v>
      </c>
      <c r="H952" s="73">
        <f>Table2[[#This Row],[2010 State Total]]*Table2[[#This Row],[Percent of State total]]</f>
        <v>53607299.482986614</v>
      </c>
    </row>
    <row r="953" spans="1:8">
      <c r="A953">
        <v>2008</v>
      </c>
      <c r="B953">
        <v>21</v>
      </c>
      <c r="C953">
        <v>93</v>
      </c>
      <c r="D953">
        <v>3.0077221860490808E-2</v>
      </c>
      <c r="E953">
        <f>VLOOKUP(Table2[[#This Row],[STATE_CODE]],Table4[#All], 3, TRUE) * 1000000</f>
        <v>26020000000</v>
      </c>
      <c r="F953">
        <f>VLOOKUP(Table2[[#This Row],[STATE_CODE]],Table4[#All], 4, TRUE) * 1000000</f>
        <v>25247770232.599995</v>
      </c>
      <c r="G953">
        <f>Table2[[#This Row],[Percent of State total]]*Table2[[#This Row],[2009 State total]]</f>
        <v>782609312.80997086</v>
      </c>
      <c r="H953" s="73">
        <f>Table2[[#This Row],[2010 State Total]]*Table2[[#This Row],[Percent of State total]]</f>
        <v>759382786.76860571</v>
      </c>
    </row>
    <row r="954" spans="1:8">
      <c r="A954">
        <v>2008</v>
      </c>
      <c r="B954">
        <v>21</v>
      </c>
      <c r="C954">
        <v>95</v>
      </c>
      <c r="D954">
        <v>3.3764417043604766E-3</v>
      </c>
      <c r="E954">
        <f>VLOOKUP(Table2[[#This Row],[STATE_CODE]],Table4[#All], 3, TRUE) * 1000000</f>
        <v>26020000000</v>
      </c>
      <c r="F954">
        <f>VLOOKUP(Table2[[#This Row],[STATE_CODE]],Table4[#All], 4, TRUE) * 1000000</f>
        <v>25247770232.599995</v>
      </c>
      <c r="G954">
        <f>Table2[[#This Row],[Percent of State total]]*Table2[[#This Row],[2009 State total]]</f>
        <v>87855013.147459596</v>
      </c>
      <c r="H954" s="73">
        <f>Table2[[#This Row],[2010 State Total]]*Table2[[#This Row],[Percent of State total]]</f>
        <v>85247624.355461627</v>
      </c>
    </row>
    <row r="955" spans="1:8">
      <c r="A955">
        <v>2008</v>
      </c>
      <c r="B955">
        <v>21</v>
      </c>
      <c r="C955">
        <v>97</v>
      </c>
      <c r="D955">
        <v>1.2113001789311757E-3</v>
      </c>
      <c r="E955">
        <f>VLOOKUP(Table2[[#This Row],[STATE_CODE]],Table4[#All], 3, TRUE) * 1000000</f>
        <v>26020000000</v>
      </c>
      <c r="F955">
        <f>VLOOKUP(Table2[[#This Row],[STATE_CODE]],Table4[#All], 4, TRUE) * 1000000</f>
        <v>25247770232.599995</v>
      </c>
      <c r="G955">
        <f>Table2[[#This Row],[Percent of State total]]*Table2[[#This Row],[2009 State total]]</f>
        <v>31518030.655789189</v>
      </c>
      <c r="H955" s="73">
        <f>Table2[[#This Row],[2010 State Total]]*Table2[[#This Row],[Percent of State total]]</f>
        <v>30582628.600361586</v>
      </c>
    </row>
    <row r="956" spans="1:8">
      <c r="A956">
        <v>2008</v>
      </c>
      <c r="B956">
        <v>21</v>
      </c>
      <c r="C956">
        <v>99</v>
      </c>
      <c r="D956">
        <v>1.0058956884799387E-2</v>
      </c>
      <c r="E956">
        <f>VLOOKUP(Table2[[#This Row],[STATE_CODE]],Table4[#All], 3, TRUE) * 1000000</f>
        <v>26020000000</v>
      </c>
      <c r="F956">
        <f>VLOOKUP(Table2[[#This Row],[STATE_CODE]],Table4[#All], 4, TRUE) * 1000000</f>
        <v>25247770232.599995</v>
      </c>
      <c r="G956">
        <f>Table2[[#This Row],[Percent of State total]]*Table2[[#This Row],[2009 State total]]</f>
        <v>261734058.14248005</v>
      </c>
      <c r="H956" s="73">
        <f>Table2[[#This Row],[2010 State Total]]*Table2[[#This Row],[Percent of State total]]</f>
        <v>253966232.20704475</v>
      </c>
    </row>
    <row r="957" spans="1:8">
      <c r="A957">
        <v>2008</v>
      </c>
      <c r="B957">
        <v>21</v>
      </c>
      <c r="C957">
        <v>101</v>
      </c>
      <c r="D957">
        <v>1.1550868900194387E-2</v>
      </c>
      <c r="E957">
        <f>VLOOKUP(Table2[[#This Row],[STATE_CODE]],Table4[#All], 3, TRUE) * 1000000</f>
        <v>26020000000</v>
      </c>
      <c r="F957">
        <f>VLOOKUP(Table2[[#This Row],[STATE_CODE]],Table4[#All], 4, TRUE) * 1000000</f>
        <v>25247770232.599995</v>
      </c>
      <c r="G957">
        <f>Table2[[#This Row],[Percent of State total]]*Table2[[#This Row],[2009 State total]]</f>
        <v>300553608.78305793</v>
      </c>
      <c r="H957" s="73">
        <f>Table2[[#This Row],[2010 State Total]]*Table2[[#This Row],[Percent of State total]]</f>
        <v>291633683.97899288</v>
      </c>
    </row>
    <row r="958" spans="1:8">
      <c r="A958">
        <v>2008</v>
      </c>
      <c r="B958">
        <v>21</v>
      </c>
      <c r="C958">
        <v>103</v>
      </c>
      <c r="D958">
        <v>5.837702887640071E-3</v>
      </c>
      <c r="E958">
        <f>VLOOKUP(Table2[[#This Row],[STATE_CODE]],Table4[#All], 3, TRUE) * 1000000</f>
        <v>26020000000</v>
      </c>
      <c r="F958">
        <f>VLOOKUP(Table2[[#This Row],[STATE_CODE]],Table4[#All], 4, TRUE) * 1000000</f>
        <v>25247770232.599995</v>
      </c>
      <c r="G958">
        <f>Table2[[#This Row],[Percent of State total]]*Table2[[#This Row],[2009 State total]]</f>
        <v>151897029.13639465</v>
      </c>
      <c r="H958" s="73">
        <f>Table2[[#This Row],[2010 State Total]]*Table2[[#This Row],[Percent of State total]]</f>
        <v>147388981.193322</v>
      </c>
    </row>
    <row r="959" spans="1:8">
      <c r="A959">
        <v>2008</v>
      </c>
      <c r="B959">
        <v>21</v>
      </c>
      <c r="C959">
        <v>105</v>
      </c>
      <c r="D959">
        <v>9.5627303713715598E-4</v>
      </c>
      <c r="E959">
        <f>VLOOKUP(Table2[[#This Row],[STATE_CODE]],Table4[#All], 3, TRUE) * 1000000</f>
        <v>26020000000</v>
      </c>
      <c r="F959">
        <f>VLOOKUP(Table2[[#This Row],[STATE_CODE]],Table4[#All], 4, TRUE) * 1000000</f>
        <v>25247770232.599995</v>
      </c>
      <c r="G959">
        <f>Table2[[#This Row],[Percent of State total]]*Table2[[#This Row],[2009 State total]]</f>
        <v>24882224.4263088</v>
      </c>
      <c r="H959" s="73">
        <f>Table2[[#This Row],[2010 State Total]]*Table2[[#This Row],[Percent of State total]]</f>
        <v>24143761.921269476</v>
      </c>
    </row>
    <row r="960" spans="1:8">
      <c r="A960">
        <v>2008</v>
      </c>
      <c r="B960">
        <v>21</v>
      </c>
      <c r="C960">
        <v>107</v>
      </c>
      <c r="D960">
        <v>1.0432489650340254E-2</v>
      </c>
      <c r="E960">
        <f>VLOOKUP(Table2[[#This Row],[STATE_CODE]],Table4[#All], 3, TRUE) * 1000000</f>
        <v>26020000000</v>
      </c>
      <c r="F960">
        <f>VLOOKUP(Table2[[#This Row],[STATE_CODE]],Table4[#All], 4, TRUE) * 1000000</f>
        <v>25247770232.599995</v>
      </c>
      <c r="G960">
        <f>Table2[[#This Row],[Percent of State total]]*Table2[[#This Row],[2009 State total]]</f>
        <v>271453380.70185339</v>
      </c>
      <c r="H960" s="73">
        <f>Table2[[#This Row],[2010 State Total]]*Table2[[#This Row],[Percent of State total]]</f>
        <v>263397101.64576817</v>
      </c>
    </row>
    <row r="961" spans="1:8">
      <c r="A961">
        <v>2008</v>
      </c>
      <c r="B961">
        <v>21</v>
      </c>
      <c r="C961">
        <v>111</v>
      </c>
      <c r="D961">
        <v>0.19005116963499605</v>
      </c>
      <c r="E961">
        <f>VLOOKUP(Table2[[#This Row],[STATE_CODE]],Table4[#All], 3, TRUE) * 1000000</f>
        <v>26020000000</v>
      </c>
      <c r="F961">
        <f>VLOOKUP(Table2[[#This Row],[STATE_CODE]],Table4[#All], 4, TRUE) * 1000000</f>
        <v>25247770232.599995</v>
      </c>
      <c r="G961">
        <f>Table2[[#This Row],[Percent of State total]]*Table2[[#This Row],[2009 State total]]</f>
        <v>4945131433.9025974</v>
      </c>
      <c r="H961" s="73">
        <f>Table2[[#This Row],[2010 State Total]]*Table2[[#This Row],[Percent of State total]]</f>
        <v>4798368263.3812656</v>
      </c>
    </row>
    <row r="962" spans="1:8">
      <c r="A962">
        <v>2008</v>
      </c>
      <c r="B962">
        <v>21</v>
      </c>
      <c r="C962">
        <v>113</v>
      </c>
      <c r="D962">
        <v>5.9717501199540619E-3</v>
      </c>
      <c r="E962">
        <f>VLOOKUP(Table2[[#This Row],[STATE_CODE]],Table4[#All], 3, TRUE) * 1000000</f>
        <v>26020000000</v>
      </c>
      <c r="F962">
        <f>VLOOKUP(Table2[[#This Row],[STATE_CODE]],Table4[#All], 4, TRUE) * 1000000</f>
        <v>25247770232.599995</v>
      </c>
      <c r="G962">
        <f>Table2[[#This Row],[Percent of State total]]*Table2[[#This Row],[2009 State total]]</f>
        <v>155384938.1212047</v>
      </c>
      <c r="H962" s="73">
        <f>Table2[[#This Row],[2010 State Total]]*Table2[[#This Row],[Percent of State total]]</f>
        <v>150773374.91510162</v>
      </c>
    </row>
    <row r="963" spans="1:8">
      <c r="A963">
        <v>2008</v>
      </c>
      <c r="B963">
        <v>21</v>
      </c>
      <c r="C963">
        <v>115</v>
      </c>
      <c r="D963">
        <v>3.6927841226284024E-3</v>
      </c>
      <c r="E963">
        <f>VLOOKUP(Table2[[#This Row],[STATE_CODE]],Table4[#All], 3, TRUE) * 1000000</f>
        <v>26020000000</v>
      </c>
      <c r="F963">
        <f>VLOOKUP(Table2[[#This Row],[STATE_CODE]],Table4[#All], 4, TRUE) * 1000000</f>
        <v>25247770232.599995</v>
      </c>
      <c r="G963">
        <f>Table2[[#This Row],[Percent of State total]]*Table2[[#This Row],[2009 State total]]</f>
        <v>96086242.870791033</v>
      </c>
      <c r="H963" s="73">
        <f>Table2[[#This Row],[2010 State Total]]*Table2[[#This Row],[Percent of State total]]</f>
        <v>93234565.04671526</v>
      </c>
    </row>
    <row r="964" spans="1:8">
      <c r="A964">
        <v>2008</v>
      </c>
      <c r="B964">
        <v>21</v>
      </c>
      <c r="C964">
        <v>117</v>
      </c>
      <c r="D964">
        <v>4.0699929810347944E-2</v>
      </c>
      <c r="E964">
        <f>VLOOKUP(Table2[[#This Row],[STATE_CODE]],Table4[#All], 3, TRUE) * 1000000</f>
        <v>26020000000</v>
      </c>
      <c r="F964">
        <f>VLOOKUP(Table2[[#This Row],[STATE_CODE]],Table4[#All], 4, TRUE) * 1000000</f>
        <v>25247770232.599995</v>
      </c>
      <c r="G964">
        <f>Table2[[#This Row],[Percent of State total]]*Table2[[#This Row],[2009 State total]]</f>
        <v>1059012173.6652535</v>
      </c>
      <c r="H964" s="73">
        <f>Table2[[#This Row],[2010 State Total]]*Table2[[#This Row],[Percent of State total]]</f>
        <v>1027582476.334612</v>
      </c>
    </row>
    <row r="965" spans="1:8">
      <c r="A965">
        <v>2008</v>
      </c>
      <c r="B965">
        <v>21</v>
      </c>
      <c r="C965">
        <v>119</v>
      </c>
      <c r="D965">
        <v>2.96140215258138E-3</v>
      </c>
      <c r="E965">
        <f>VLOOKUP(Table2[[#This Row],[STATE_CODE]],Table4[#All], 3, TRUE) * 1000000</f>
        <v>26020000000</v>
      </c>
      <c r="F965">
        <f>VLOOKUP(Table2[[#This Row],[STATE_CODE]],Table4[#All], 4, TRUE) * 1000000</f>
        <v>25247770232.599995</v>
      </c>
      <c r="G965">
        <f>Table2[[#This Row],[Percent of State total]]*Table2[[#This Row],[2009 State total]]</f>
        <v>77055684.010167509</v>
      </c>
      <c r="H965" s="73">
        <f>Table2[[#This Row],[2010 State Total]]*Table2[[#This Row],[Percent of State total]]</f>
        <v>74768801.114701718</v>
      </c>
    </row>
    <row r="966" spans="1:8">
      <c r="A966">
        <v>2008</v>
      </c>
      <c r="B966">
        <v>21</v>
      </c>
      <c r="C966">
        <v>121</v>
      </c>
      <c r="D966">
        <v>6.4011576829489181E-3</v>
      </c>
      <c r="E966">
        <f>VLOOKUP(Table2[[#This Row],[STATE_CODE]],Table4[#All], 3, TRUE) * 1000000</f>
        <v>26020000000</v>
      </c>
      <c r="F966">
        <f>VLOOKUP(Table2[[#This Row],[STATE_CODE]],Table4[#All], 4, TRUE) * 1000000</f>
        <v>25247770232.599995</v>
      </c>
      <c r="G966">
        <f>Table2[[#This Row],[Percent of State total]]*Table2[[#This Row],[2009 State total]]</f>
        <v>166558122.91033086</v>
      </c>
      <c r="H966" s="73">
        <f>Table2[[#This Row],[2010 State Total]]*Table2[[#This Row],[Percent of State total]]</f>
        <v>161614958.40173644</v>
      </c>
    </row>
    <row r="967" spans="1:8">
      <c r="A967">
        <v>2008</v>
      </c>
      <c r="B967">
        <v>21</v>
      </c>
      <c r="C967">
        <v>123</v>
      </c>
      <c r="D967">
        <v>3.7957888253388624E-3</v>
      </c>
      <c r="E967">
        <f>VLOOKUP(Table2[[#This Row],[STATE_CODE]],Table4[#All], 3, TRUE) * 1000000</f>
        <v>26020000000</v>
      </c>
      <c r="F967">
        <f>VLOOKUP(Table2[[#This Row],[STATE_CODE]],Table4[#All], 4, TRUE) * 1000000</f>
        <v>25247770232.599995</v>
      </c>
      <c r="G967">
        <f>Table2[[#This Row],[Percent of State total]]*Table2[[#This Row],[2009 State total]]</f>
        <v>98766425.2353172</v>
      </c>
      <c r="H967" s="73">
        <f>Table2[[#This Row],[2010 State Total]]*Table2[[#This Row],[Percent of State total]]</f>
        <v>95835204.113626227</v>
      </c>
    </row>
    <row r="968" spans="1:8">
      <c r="A968">
        <v>2008</v>
      </c>
      <c r="B968">
        <v>21</v>
      </c>
      <c r="C968">
        <v>125</v>
      </c>
      <c r="D968">
        <v>1.6005472796113227E-2</v>
      </c>
      <c r="E968">
        <f>VLOOKUP(Table2[[#This Row],[STATE_CODE]],Table4[#All], 3, TRUE) * 1000000</f>
        <v>26020000000</v>
      </c>
      <c r="F968">
        <f>VLOOKUP(Table2[[#This Row],[STATE_CODE]],Table4[#All], 4, TRUE) * 1000000</f>
        <v>25247770232.599995</v>
      </c>
      <c r="G968">
        <f>Table2[[#This Row],[Percent of State total]]*Table2[[#This Row],[2009 State total]]</f>
        <v>416462402.15486616</v>
      </c>
      <c r="H968" s="73">
        <f>Table2[[#This Row],[2010 State Total]]*Table2[[#This Row],[Percent of State total]]</f>
        <v>404102499.62039655</v>
      </c>
    </row>
    <row r="969" spans="1:8">
      <c r="A969">
        <v>2008</v>
      </c>
      <c r="B969">
        <v>21</v>
      </c>
      <c r="C969">
        <v>127</v>
      </c>
      <c r="D969">
        <v>4.3094067395040648E-3</v>
      </c>
      <c r="E969">
        <f>VLOOKUP(Table2[[#This Row],[STATE_CODE]],Table4[#All], 3, TRUE) * 1000000</f>
        <v>26020000000</v>
      </c>
      <c r="F969">
        <f>VLOOKUP(Table2[[#This Row],[STATE_CODE]],Table4[#All], 4, TRUE) * 1000000</f>
        <v>25247770232.599995</v>
      </c>
      <c r="G969">
        <f>Table2[[#This Row],[Percent of State total]]*Table2[[#This Row],[2009 State total]]</f>
        <v>112130763.36189577</v>
      </c>
      <c r="H969" s="73">
        <f>Table2[[#This Row],[2010 State Total]]*Table2[[#This Row],[Percent of State total]]</f>
        <v>108802911.19781652</v>
      </c>
    </row>
    <row r="970" spans="1:8">
      <c r="A970">
        <v>2008</v>
      </c>
      <c r="B970">
        <v>21</v>
      </c>
      <c r="C970">
        <v>131</v>
      </c>
      <c r="D970">
        <v>1.0867816108574378E-3</v>
      </c>
      <c r="E970">
        <f>VLOOKUP(Table2[[#This Row],[STATE_CODE]],Table4[#All], 3, TRUE) * 1000000</f>
        <v>26020000000</v>
      </c>
      <c r="F970">
        <f>VLOOKUP(Table2[[#This Row],[STATE_CODE]],Table4[#All], 4, TRUE) * 1000000</f>
        <v>25247770232.599995</v>
      </c>
      <c r="G970">
        <f>Table2[[#This Row],[Percent of State total]]*Table2[[#This Row],[2009 State total]]</f>
        <v>28278057.514510531</v>
      </c>
      <c r="H970" s="73">
        <f>Table2[[#This Row],[2010 State Total]]*Table2[[#This Row],[Percent of State total]]</f>
        <v>27438812.403943487</v>
      </c>
    </row>
    <row r="971" spans="1:8">
      <c r="A971">
        <v>2008</v>
      </c>
      <c r="B971">
        <v>21</v>
      </c>
      <c r="C971">
        <v>133</v>
      </c>
      <c r="D971">
        <v>4.2792418324542275E-3</v>
      </c>
      <c r="E971">
        <f>VLOOKUP(Table2[[#This Row],[STATE_CODE]],Table4[#All], 3, TRUE) * 1000000</f>
        <v>26020000000</v>
      </c>
      <c r="F971">
        <f>VLOOKUP(Table2[[#This Row],[STATE_CODE]],Table4[#All], 4, TRUE) * 1000000</f>
        <v>25247770232.599995</v>
      </c>
      <c r="G971">
        <f>Table2[[#This Row],[Percent of State total]]*Table2[[#This Row],[2009 State total]]</f>
        <v>111345872.480459</v>
      </c>
      <c r="H971" s="73">
        <f>Table2[[#This Row],[2010 State Total]]*Table2[[#This Row],[Percent of State total]]</f>
        <v>108041314.5555345</v>
      </c>
    </row>
    <row r="972" spans="1:8">
      <c r="A972">
        <v>2008</v>
      </c>
      <c r="B972">
        <v>21</v>
      </c>
      <c r="C972">
        <v>135</v>
      </c>
      <c r="D972">
        <v>3.0322840873895831E-3</v>
      </c>
      <c r="E972">
        <f>VLOOKUP(Table2[[#This Row],[STATE_CODE]],Table4[#All], 3, TRUE) * 1000000</f>
        <v>26020000000</v>
      </c>
      <c r="F972">
        <f>VLOOKUP(Table2[[#This Row],[STATE_CODE]],Table4[#All], 4, TRUE) * 1000000</f>
        <v>25247770232.599995</v>
      </c>
      <c r="G972">
        <f>Table2[[#This Row],[Percent of State total]]*Table2[[#This Row],[2009 State total]]</f>
        <v>78900031.953876957</v>
      </c>
      <c r="H972" s="73">
        <f>Table2[[#This Row],[2010 State Total]]*Table2[[#This Row],[Percent of State total]]</f>
        <v>76558411.918381363</v>
      </c>
    </row>
    <row r="973" spans="1:8">
      <c r="A973">
        <v>2008</v>
      </c>
      <c r="B973">
        <v>21</v>
      </c>
      <c r="C973">
        <v>137</v>
      </c>
      <c r="D973">
        <v>4.9625253043096024E-3</v>
      </c>
      <c r="E973">
        <f>VLOOKUP(Table2[[#This Row],[STATE_CODE]],Table4[#All], 3, TRUE) * 1000000</f>
        <v>26020000000</v>
      </c>
      <c r="F973">
        <f>VLOOKUP(Table2[[#This Row],[STATE_CODE]],Table4[#All], 4, TRUE) * 1000000</f>
        <v>25247770232.599995</v>
      </c>
      <c r="G973">
        <f>Table2[[#This Row],[Percent of State total]]*Table2[[#This Row],[2009 State total]]</f>
        <v>129124908.41813585</v>
      </c>
      <c r="H973" s="73">
        <f>Table2[[#This Row],[2010 State Total]]*Table2[[#This Row],[Percent of State total]]</f>
        <v>125292698.65667221</v>
      </c>
    </row>
    <row r="974" spans="1:8">
      <c r="A974">
        <v>2008</v>
      </c>
      <c r="B974">
        <v>21</v>
      </c>
      <c r="C974">
        <v>139</v>
      </c>
      <c r="D974">
        <v>3.3551853305426537E-3</v>
      </c>
      <c r="E974">
        <f>VLOOKUP(Table2[[#This Row],[STATE_CODE]],Table4[#All], 3, TRUE) * 1000000</f>
        <v>26020000000</v>
      </c>
      <c r="F974">
        <f>VLOOKUP(Table2[[#This Row],[STATE_CODE]],Table4[#All], 4, TRUE) * 1000000</f>
        <v>25247770232.599995</v>
      </c>
      <c r="G974">
        <f>Table2[[#This Row],[Percent of State total]]*Table2[[#This Row],[2009 State total]]</f>
        <v>87301922.300719842</v>
      </c>
      <c r="H974" s="73">
        <f>Table2[[#This Row],[2010 State Total]]*Table2[[#This Row],[Percent of State total]]</f>
        <v>84710948.313330978</v>
      </c>
    </row>
    <row r="975" spans="1:8">
      <c r="A975">
        <v>2008</v>
      </c>
      <c r="B975">
        <v>21</v>
      </c>
      <c r="C975">
        <v>141</v>
      </c>
      <c r="D975">
        <v>4.742711684223402E-3</v>
      </c>
      <c r="E975">
        <f>VLOOKUP(Table2[[#This Row],[STATE_CODE]],Table4[#All], 3, TRUE) * 1000000</f>
        <v>26020000000</v>
      </c>
      <c r="F975">
        <f>VLOOKUP(Table2[[#This Row],[STATE_CODE]],Table4[#All], 4, TRUE) * 1000000</f>
        <v>25247770232.599995</v>
      </c>
      <c r="G975">
        <f>Table2[[#This Row],[Percent of State total]]*Table2[[#This Row],[2009 State total]]</f>
        <v>123405358.02349292</v>
      </c>
      <c r="H975" s="73">
        <f>Table2[[#This Row],[2010 State Total]]*Table2[[#This Row],[Percent of State total]]</f>
        <v>119742894.8827398</v>
      </c>
    </row>
    <row r="976" spans="1:8">
      <c r="A976">
        <v>2008</v>
      </c>
      <c r="B976">
        <v>21</v>
      </c>
      <c r="C976">
        <v>143</v>
      </c>
      <c r="D976">
        <v>6.5968137824635262E-3</v>
      </c>
      <c r="E976">
        <f>VLOOKUP(Table2[[#This Row],[STATE_CODE]],Table4[#All], 3, TRUE) * 1000000</f>
        <v>26020000000</v>
      </c>
      <c r="F976">
        <f>VLOOKUP(Table2[[#This Row],[STATE_CODE]],Table4[#All], 4, TRUE) * 1000000</f>
        <v>25247770232.599995</v>
      </c>
      <c r="G976">
        <f>Table2[[#This Row],[Percent of State total]]*Table2[[#This Row],[2009 State total]]</f>
        <v>171649094.61970094</v>
      </c>
      <c r="H976" s="73">
        <f>Table2[[#This Row],[2010 State Total]]*Table2[[#This Row],[Percent of State total]]</f>
        <v>166554838.64688799</v>
      </c>
    </row>
    <row r="977" spans="1:8">
      <c r="A977">
        <v>2008</v>
      </c>
      <c r="B977">
        <v>21</v>
      </c>
      <c r="C977">
        <v>145</v>
      </c>
      <c r="D977">
        <v>1.6601044996602289E-2</v>
      </c>
      <c r="E977">
        <f>VLOOKUP(Table2[[#This Row],[STATE_CODE]],Table4[#All], 3, TRUE) * 1000000</f>
        <v>26020000000</v>
      </c>
      <c r="F977">
        <f>VLOOKUP(Table2[[#This Row],[STATE_CODE]],Table4[#All], 4, TRUE) * 1000000</f>
        <v>25247770232.599995</v>
      </c>
      <c r="G977">
        <f>Table2[[#This Row],[Percent of State total]]*Table2[[#This Row],[2009 State total]]</f>
        <v>431959190.81159157</v>
      </c>
      <c r="H977" s="73">
        <f>Table2[[#This Row],[2010 State Total]]*Table2[[#This Row],[Percent of State total]]</f>
        <v>419139369.69526833</v>
      </c>
    </row>
    <row r="978" spans="1:8">
      <c r="A978">
        <v>2008</v>
      </c>
      <c r="B978">
        <v>21</v>
      </c>
      <c r="C978">
        <v>147</v>
      </c>
      <c r="D978">
        <v>2.5197911261747412E-3</v>
      </c>
      <c r="E978">
        <f>VLOOKUP(Table2[[#This Row],[STATE_CODE]],Table4[#All], 3, TRUE) * 1000000</f>
        <v>26020000000</v>
      </c>
      <c r="F978">
        <f>VLOOKUP(Table2[[#This Row],[STATE_CODE]],Table4[#All], 4, TRUE) * 1000000</f>
        <v>25247770232.599995</v>
      </c>
      <c r="G978">
        <f>Table2[[#This Row],[Percent of State total]]*Table2[[#This Row],[2009 State total]]</f>
        <v>65564965.103066765</v>
      </c>
      <c r="H978" s="73">
        <f>Table2[[#This Row],[2010 State Total]]*Table2[[#This Row],[Percent of State total]]</f>
        <v>63619107.387804247</v>
      </c>
    </row>
    <row r="979" spans="1:8">
      <c r="A979">
        <v>2008</v>
      </c>
      <c r="B979">
        <v>21</v>
      </c>
      <c r="C979">
        <v>149</v>
      </c>
      <c r="D979">
        <v>9.0330562703688701E-4</v>
      </c>
      <c r="E979">
        <f>VLOOKUP(Table2[[#This Row],[STATE_CODE]],Table4[#All], 3, TRUE) * 1000000</f>
        <v>26020000000</v>
      </c>
      <c r="F979">
        <f>VLOOKUP(Table2[[#This Row],[STATE_CODE]],Table4[#All], 4, TRUE) * 1000000</f>
        <v>25247770232.599995</v>
      </c>
      <c r="G979">
        <f>Table2[[#This Row],[Percent of State total]]*Table2[[#This Row],[2009 State total]]</f>
        <v>23504012.415499799</v>
      </c>
      <c r="H979" s="73">
        <f>Table2[[#This Row],[2010 State Total]]*Table2[[#This Row],[Percent of State total]]</f>
        <v>22806452.921241987</v>
      </c>
    </row>
    <row r="980" spans="1:8">
      <c r="A980">
        <v>2008</v>
      </c>
      <c r="B980">
        <v>21</v>
      </c>
      <c r="C980">
        <v>151</v>
      </c>
      <c r="D980">
        <v>2.3187699479184445E-2</v>
      </c>
      <c r="E980">
        <f>VLOOKUP(Table2[[#This Row],[STATE_CODE]],Table4[#All], 3, TRUE) * 1000000</f>
        <v>26020000000</v>
      </c>
      <c r="F980">
        <f>VLOOKUP(Table2[[#This Row],[STATE_CODE]],Table4[#All], 4, TRUE) * 1000000</f>
        <v>25247770232.599995</v>
      </c>
      <c r="G980">
        <f>Table2[[#This Row],[Percent of State total]]*Table2[[#This Row],[2009 State total]]</f>
        <v>603343940.44837928</v>
      </c>
      <c r="H980" s="73">
        <f>Table2[[#This Row],[2010 State Total]]*Table2[[#This Row],[Percent of State total]]</f>
        <v>585437708.6730274</v>
      </c>
    </row>
    <row r="981" spans="1:8">
      <c r="A981">
        <v>2008</v>
      </c>
      <c r="B981">
        <v>21</v>
      </c>
      <c r="C981">
        <v>153</v>
      </c>
      <c r="D981">
        <v>2.2499080003442304E-3</v>
      </c>
      <c r="E981">
        <f>VLOOKUP(Table2[[#This Row],[STATE_CODE]],Table4[#All], 3, TRUE) * 1000000</f>
        <v>26020000000</v>
      </c>
      <c r="F981">
        <f>VLOOKUP(Table2[[#This Row],[STATE_CODE]],Table4[#All], 4, TRUE) * 1000000</f>
        <v>25247770232.599995</v>
      </c>
      <c r="G981">
        <f>Table2[[#This Row],[Percent of State total]]*Table2[[#This Row],[2009 State total]]</f>
        <v>58542606.168956876</v>
      </c>
      <c r="H981" s="73">
        <f>Table2[[#This Row],[2010 State Total]]*Table2[[#This Row],[Percent of State total]]</f>
        <v>56805160.237179637</v>
      </c>
    </row>
    <row r="982" spans="1:8">
      <c r="A982">
        <v>2008</v>
      </c>
      <c r="B982">
        <v>21</v>
      </c>
      <c r="C982">
        <v>155</v>
      </c>
      <c r="D982">
        <v>1.6908988801405595E-3</v>
      </c>
      <c r="E982">
        <f>VLOOKUP(Table2[[#This Row],[STATE_CODE]],Table4[#All], 3, TRUE) * 1000000</f>
        <v>26020000000</v>
      </c>
      <c r="F982">
        <f>VLOOKUP(Table2[[#This Row],[STATE_CODE]],Table4[#All], 4, TRUE) * 1000000</f>
        <v>25247770232.599995</v>
      </c>
      <c r="G982">
        <f>Table2[[#This Row],[Percent of State total]]*Table2[[#This Row],[2009 State total]]</f>
        <v>43997188.861257359</v>
      </c>
      <c r="H982" s="73">
        <f>Table2[[#This Row],[2010 State Total]]*Table2[[#This Row],[Percent of State total]]</f>
        <v>42691426.412349485</v>
      </c>
    </row>
    <row r="983" spans="1:8">
      <c r="A983">
        <v>2008</v>
      </c>
      <c r="B983">
        <v>21</v>
      </c>
      <c r="C983">
        <v>157</v>
      </c>
      <c r="D983">
        <v>1.1694376800315947E-2</v>
      </c>
      <c r="E983">
        <f>VLOOKUP(Table2[[#This Row],[STATE_CODE]],Table4[#All], 3, TRUE) * 1000000</f>
        <v>26020000000</v>
      </c>
      <c r="F983">
        <f>VLOOKUP(Table2[[#This Row],[STATE_CODE]],Table4[#All], 4, TRUE) * 1000000</f>
        <v>25247770232.599995</v>
      </c>
      <c r="G983">
        <f>Table2[[#This Row],[Percent of State total]]*Table2[[#This Row],[2009 State total]]</f>
        <v>304287684.34422094</v>
      </c>
      <c r="H983" s="73">
        <f>Table2[[#This Row],[2010 State Total]]*Table2[[#This Row],[Percent of State total]]</f>
        <v>295256938.46782494</v>
      </c>
    </row>
    <row r="984" spans="1:8">
      <c r="A984">
        <v>2008</v>
      </c>
      <c r="B984">
        <v>21</v>
      </c>
      <c r="C984">
        <v>159</v>
      </c>
      <c r="D984">
        <v>1.1936888996897223E-3</v>
      </c>
      <c r="E984">
        <f>VLOOKUP(Table2[[#This Row],[STATE_CODE]],Table4[#All], 3, TRUE) * 1000000</f>
        <v>26020000000</v>
      </c>
      <c r="F984">
        <f>VLOOKUP(Table2[[#This Row],[STATE_CODE]],Table4[#All], 4, TRUE) * 1000000</f>
        <v>25247770232.599995</v>
      </c>
      <c r="G984">
        <f>Table2[[#This Row],[Percent of State total]]*Table2[[#This Row],[2009 State total]]</f>
        <v>31059785.169926573</v>
      </c>
      <c r="H984" s="73">
        <f>Table2[[#This Row],[2010 State Total]]*Table2[[#This Row],[Percent of State total]]</f>
        <v>30137983.06857121</v>
      </c>
    </row>
    <row r="985" spans="1:8">
      <c r="A985">
        <v>2008</v>
      </c>
      <c r="B985">
        <v>21</v>
      </c>
      <c r="C985">
        <v>161</v>
      </c>
      <c r="D985">
        <v>4.1019993438653826E-3</v>
      </c>
      <c r="E985">
        <f>VLOOKUP(Table2[[#This Row],[STATE_CODE]],Table4[#All], 3, TRUE) * 1000000</f>
        <v>26020000000</v>
      </c>
      <c r="F985">
        <f>VLOOKUP(Table2[[#This Row],[STATE_CODE]],Table4[#All], 4, TRUE) * 1000000</f>
        <v>25247770232.599995</v>
      </c>
      <c r="G985">
        <f>Table2[[#This Row],[Percent of State total]]*Table2[[#This Row],[2009 State total]]</f>
        <v>106734022.92737725</v>
      </c>
      <c r="H985" s="73">
        <f>Table2[[#This Row],[2010 State Total]]*Table2[[#This Row],[Percent of State total]]</f>
        <v>103566336.92818911</v>
      </c>
    </row>
    <row r="986" spans="1:8">
      <c r="A986">
        <v>2008</v>
      </c>
      <c r="B986">
        <v>21</v>
      </c>
      <c r="C986">
        <v>163</v>
      </c>
      <c r="D986">
        <v>2.2033468027706678E-3</v>
      </c>
      <c r="E986">
        <f>VLOOKUP(Table2[[#This Row],[STATE_CODE]],Table4[#All], 3, TRUE) * 1000000</f>
        <v>26020000000</v>
      </c>
      <c r="F986">
        <f>VLOOKUP(Table2[[#This Row],[STATE_CODE]],Table4[#All], 4, TRUE) * 1000000</f>
        <v>25247770232.599995</v>
      </c>
      <c r="G986">
        <f>Table2[[#This Row],[Percent of State total]]*Table2[[#This Row],[2009 State total]]</f>
        <v>57331083.808092773</v>
      </c>
      <c r="H986" s="73">
        <f>Table2[[#This Row],[2010 State Total]]*Table2[[#This Row],[Percent of State total]]</f>
        <v>55629593.819087639</v>
      </c>
    </row>
    <row r="987" spans="1:8">
      <c r="A987">
        <v>2008</v>
      </c>
      <c r="B987">
        <v>21</v>
      </c>
      <c r="C987">
        <v>167</v>
      </c>
      <c r="D987">
        <v>4.8413930205332065E-3</v>
      </c>
      <c r="E987">
        <f>VLOOKUP(Table2[[#This Row],[STATE_CODE]],Table4[#All], 3, TRUE) * 1000000</f>
        <v>26020000000</v>
      </c>
      <c r="F987">
        <f>VLOOKUP(Table2[[#This Row],[STATE_CODE]],Table4[#All], 4, TRUE) * 1000000</f>
        <v>25247770232.599995</v>
      </c>
      <c r="G987">
        <f>Table2[[#This Row],[Percent of State total]]*Table2[[#This Row],[2009 State total]]</f>
        <v>125973046.39427403</v>
      </c>
      <c r="H987" s="73">
        <f>Table2[[#This Row],[2010 State Total]]*Table2[[#This Row],[Percent of State total]]</f>
        <v>122234378.58813566</v>
      </c>
    </row>
    <row r="988" spans="1:8">
      <c r="A988">
        <v>2008</v>
      </c>
      <c r="B988">
        <v>21</v>
      </c>
      <c r="C988">
        <v>169</v>
      </c>
      <c r="D988">
        <v>1.0068768477192124E-3</v>
      </c>
      <c r="E988">
        <f>VLOOKUP(Table2[[#This Row],[STATE_CODE]],Table4[#All], 3, TRUE) * 1000000</f>
        <v>26020000000</v>
      </c>
      <c r="F988">
        <f>VLOOKUP(Table2[[#This Row],[STATE_CODE]],Table4[#All], 4, TRUE) * 1000000</f>
        <v>25247770232.599995</v>
      </c>
      <c r="G988">
        <f>Table2[[#This Row],[Percent of State total]]*Table2[[#This Row],[2009 State total]]</f>
        <v>26198935.577653907</v>
      </c>
      <c r="H988" s="73">
        <f>Table2[[#This Row],[2010 State Total]]*Table2[[#This Row],[Percent of State total]]</f>
        <v>25421395.30373925</v>
      </c>
    </row>
    <row r="989" spans="1:8">
      <c r="A989">
        <v>2008</v>
      </c>
      <c r="B989">
        <v>21</v>
      </c>
      <c r="C989">
        <v>173</v>
      </c>
      <c r="D989">
        <v>4.4638591874580089E-3</v>
      </c>
      <c r="E989">
        <f>VLOOKUP(Table2[[#This Row],[STATE_CODE]],Table4[#All], 3, TRUE) * 1000000</f>
        <v>26020000000</v>
      </c>
      <c r="F989">
        <f>VLOOKUP(Table2[[#This Row],[STATE_CODE]],Table4[#All], 4, TRUE) * 1000000</f>
        <v>25247770232.599995</v>
      </c>
      <c r="G989">
        <f>Table2[[#This Row],[Percent of State total]]*Table2[[#This Row],[2009 State total]]</f>
        <v>116149616.05765739</v>
      </c>
      <c r="H989" s="73">
        <f>Table2[[#This Row],[2010 State Total]]*Table2[[#This Row],[Percent of State total]]</f>
        <v>112702491.11562032</v>
      </c>
    </row>
    <row r="990" spans="1:8">
      <c r="A990">
        <v>2008</v>
      </c>
      <c r="B990">
        <v>21</v>
      </c>
      <c r="C990">
        <v>175</v>
      </c>
      <c r="D990">
        <v>4.1845980458293954E-4</v>
      </c>
      <c r="E990">
        <f>VLOOKUP(Table2[[#This Row],[STATE_CODE]],Table4[#All], 3, TRUE) * 1000000</f>
        <v>26020000000</v>
      </c>
      <c r="F990">
        <f>VLOOKUP(Table2[[#This Row],[STATE_CODE]],Table4[#All], 4, TRUE) * 1000000</f>
        <v>25247770232.599995</v>
      </c>
      <c r="G990">
        <f>Table2[[#This Row],[Percent of State total]]*Table2[[#This Row],[2009 State total]]</f>
        <v>10888324.115248086</v>
      </c>
      <c r="H990" s="73">
        <f>Table2[[#This Row],[2010 State Total]]*Table2[[#This Row],[Percent of State total]]</f>
        <v>10565176.997688752</v>
      </c>
    </row>
    <row r="991" spans="1:8">
      <c r="A991">
        <v>2008</v>
      </c>
      <c r="B991">
        <v>21</v>
      </c>
      <c r="C991">
        <v>177</v>
      </c>
      <c r="D991">
        <v>5.5476833052199815E-3</v>
      </c>
      <c r="E991">
        <f>VLOOKUP(Table2[[#This Row],[STATE_CODE]],Table4[#All], 3, TRUE) * 1000000</f>
        <v>26020000000</v>
      </c>
      <c r="F991">
        <f>VLOOKUP(Table2[[#This Row],[STATE_CODE]],Table4[#All], 4, TRUE) * 1000000</f>
        <v>25247770232.599995</v>
      </c>
      <c r="G991">
        <f>Table2[[#This Row],[Percent of State total]]*Table2[[#This Row],[2009 State total]]</f>
        <v>144350719.60182393</v>
      </c>
      <c r="H991" s="73">
        <f>Table2[[#This Row],[2010 State Total]]*Table2[[#This Row],[Percent of State total]]</f>
        <v>140066633.413425</v>
      </c>
    </row>
    <row r="992" spans="1:8">
      <c r="A992">
        <v>2008</v>
      </c>
      <c r="B992">
        <v>21</v>
      </c>
      <c r="C992">
        <v>179</v>
      </c>
      <c r="D992">
        <v>5.6933865942600014E-3</v>
      </c>
      <c r="E992">
        <f>VLOOKUP(Table2[[#This Row],[STATE_CODE]],Table4[#All], 3, TRUE) * 1000000</f>
        <v>26020000000</v>
      </c>
      <c r="F992">
        <f>VLOOKUP(Table2[[#This Row],[STATE_CODE]],Table4[#All], 4, TRUE) * 1000000</f>
        <v>25247770232.599995</v>
      </c>
      <c r="G992">
        <f>Table2[[#This Row],[Percent of State total]]*Table2[[#This Row],[2009 State total]]</f>
        <v>148141919.18264523</v>
      </c>
      <c r="H992" s="73">
        <f>Table2[[#This Row],[2010 State Total]]*Table2[[#This Row],[Percent of State total]]</f>
        <v>143745316.57724154</v>
      </c>
    </row>
    <row r="993" spans="1:8">
      <c r="A993">
        <v>2008</v>
      </c>
      <c r="B993">
        <v>21</v>
      </c>
      <c r="C993">
        <v>181</v>
      </c>
      <c r="D993">
        <v>8.2109055310036522E-4</v>
      </c>
      <c r="E993">
        <f>VLOOKUP(Table2[[#This Row],[STATE_CODE]],Table4[#All], 3, TRUE) * 1000000</f>
        <v>26020000000</v>
      </c>
      <c r="F993">
        <f>VLOOKUP(Table2[[#This Row],[STATE_CODE]],Table4[#All], 4, TRUE) * 1000000</f>
        <v>25247770232.599995</v>
      </c>
      <c r="G993">
        <f>Table2[[#This Row],[Percent of State total]]*Table2[[#This Row],[2009 State total]]</f>
        <v>21364776.191671502</v>
      </c>
      <c r="H993" s="73">
        <f>Table2[[#This Row],[2010 State Total]]*Table2[[#This Row],[Percent of State total]]</f>
        <v>20730705.624836467</v>
      </c>
    </row>
    <row r="994" spans="1:8">
      <c r="A994">
        <v>2008</v>
      </c>
      <c r="B994">
        <v>21</v>
      </c>
      <c r="C994">
        <v>183</v>
      </c>
      <c r="D994">
        <v>5.1114508133909579E-3</v>
      </c>
      <c r="E994">
        <f>VLOOKUP(Table2[[#This Row],[STATE_CODE]],Table4[#All], 3, TRUE) * 1000000</f>
        <v>26020000000</v>
      </c>
      <c r="F994">
        <f>VLOOKUP(Table2[[#This Row],[STATE_CODE]],Table4[#All], 4, TRUE) * 1000000</f>
        <v>25247770232.599995</v>
      </c>
      <c r="G994">
        <f>Table2[[#This Row],[Percent of State total]]*Table2[[#This Row],[2009 State total]]</f>
        <v>132999950.16443272</v>
      </c>
      <c r="H994" s="73">
        <f>Table2[[#This Row],[2010 State Total]]*Table2[[#This Row],[Percent of State total]]</f>
        <v>129052735.69173126</v>
      </c>
    </row>
    <row r="995" spans="1:8">
      <c r="A995">
        <v>2008</v>
      </c>
      <c r="B995">
        <v>21</v>
      </c>
      <c r="C995">
        <v>185</v>
      </c>
      <c r="D995">
        <v>1.0712904901198318E-2</v>
      </c>
      <c r="E995">
        <f>VLOOKUP(Table2[[#This Row],[STATE_CODE]],Table4[#All], 3, TRUE) * 1000000</f>
        <v>26020000000</v>
      </c>
      <c r="F995">
        <f>VLOOKUP(Table2[[#This Row],[STATE_CODE]],Table4[#All], 4, TRUE) * 1000000</f>
        <v>25247770232.599995</v>
      </c>
      <c r="G995">
        <f>Table2[[#This Row],[Percent of State total]]*Table2[[#This Row],[2009 State total]]</f>
        <v>278749785.52918023</v>
      </c>
      <c r="H995" s="73">
        <f>Table2[[#This Row],[2010 State Total]]*Table2[[#This Row],[Percent of State total]]</f>
        <v>270476961.46914947</v>
      </c>
    </row>
    <row r="996" spans="1:8">
      <c r="A996">
        <v>2008</v>
      </c>
      <c r="B996">
        <v>21</v>
      </c>
      <c r="C996">
        <v>187</v>
      </c>
      <c r="D996">
        <v>1.2733356940082773E-3</v>
      </c>
      <c r="E996">
        <f>VLOOKUP(Table2[[#This Row],[STATE_CODE]],Table4[#All], 3, TRUE) * 1000000</f>
        <v>26020000000</v>
      </c>
      <c r="F996">
        <f>VLOOKUP(Table2[[#This Row],[STATE_CODE]],Table4[#All], 4, TRUE) * 1000000</f>
        <v>25247770232.599995</v>
      </c>
      <c r="G996">
        <f>Table2[[#This Row],[Percent of State total]]*Table2[[#This Row],[2009 State total]]</f>
        <v>33132194.758095376</v>
      </c>
      <c r="H996" s="73">
        <f>Table2[[#This Row],[2010 State Total]]*Table2[[#This Row],[Percent of State total]]</f>
        <v>32148887.031289238</v>
      </c>
    </row>
    <row r="997" spans="1:8">
      <c r="A997">
        <v>2008</v>
      </c>
      <c r="B997">
        <v>21</v>
      </c>
      <c r="C997">
        <v>191</v>
      </c>
      <c r="D997">
        <v>2.0805203527186483E-3</v>
      </c>
      <c r="E997">
        <f>VLOOKUP(Table2[[#This Row],[STATE_CODE]],Table4[#All], 3, TRUE) * 1000000</f>
        <v>26020000000</v>
      </c>
      <c r="F997">
        <f>VLOOKUP(Table2[[#This Row],[STATE_CODE]],Table4[#All], 4, TRUE) * 1000000</f>
        <v>25247770232.599995</v>
      </c>
      <c r="G997">
        <f>Table2[[#This Row],[Percent of State total]]*Table2[[#This Row],[2009 State total]]</f>
        <v>54135139.577739231</v>
      </c>
      <c r="H997" s="73">
        <f>Table2[[#This Row],[2010 State Total]]*Table2[[#This Row],[Percent of State total]]</f>
        <v>52528499.829688333</v>
      </c>
    </row>
    <row r="998" spans="1:8">
      <c r="A998">
        <v>2008</v>
      </c>
      <c r="B998">
        <v>21</v>
      </c>
      <c r="C998">
        <v>193</v>
      </c>
      <c r="D998">
        <v>6.3589558972878737E-3</v>
      </c>
      <c r="E998">
        <f>VLOOKUP(Table2[[#This Row],[STATE_CODE]],Table4[#All], 3, TRUE) * 1000000</f>
        <v>26020000000</v>
      </c>
      <c r="F998">
        <f>VLOOKUP(Table2[[#This Row],[STATE_CODE]],Table4[#All], 4, TRUE) * 1000000</f>
        <v>25247770232.599995</v>
      </c>
      <c r="G998">
        <f>Table2[[#This Row],[Percent of State total]]*Table2[[#This Row],[2009 State total]]</f>
        <v>165460032.44743046</v>
      </c>
      <c r="H998" s="73">
        <f>Table2[[#This Row],[2010 State Total]]*Table2[[#This Row],[Percent of State total]]</f>
        <v>160549457.41396096</v>
      </c>
    </row>
    <row r="999" spans="1:8">
      <c r="A999">
        <v>2008</v>
      </c>
      <c r="B999">
        <v>21</v>
      </c>
      <c r="C999">
        <v>195</v>
      </c>
      <c r="D999">
        <v>1.4894648748722223E-2</v>
      </c>
      <c r="E999">
        <f>VLOOKUP(Table2[[#This Row],[STATE_CODE]],Table4[#All], 3, TRUE) * 1000000</f>
        <v>26020000000</v>
      </c>
      <c r="F999">
        <f>VLOOKUP(Table2[[#This Row],[STATE_CODE]],Table4[#All], 4, TRUE) * 1000000</f>
        <v>25247770232.599995</v>
      </c>
      <c r="G999">
        <f>Table2[[#This Row],[Percent of State total]]*Table2[[#This Row],[2009 State total]]</f>
        <v>387558760.44175225</v>
      </c>
      <c r="H999" s="73">
        <f>Table2[[#This Row],[2010 State Total]]*Table2[[#This Row],[Percent of State total]]</f>
        <v>376056669.30302173</v>
      </c>
    </row>
    <row r="1000" spans="1:8">
      <c r="A1000">
        <v>2008</v>
      </c>
      <c r="B1000">
        <v>21</v>
      </c>
      <c r="C1000">
        <v>197</v>
      </c>
      <c r="D1000">
        <v>3.4968379369981991E-3</v>
      </c>
      <c r="E1000">
        <f>VLOOKUP(Table2[[#This Row],[STATE_CODE]],Table4[#All], 3, TRUE) * 1000000</f>
        <v>26020000000</v>
      </c>
      <c r="F1000">
        <f>VLOOKUP(Table2[[#This Row],[STATE_CODE]],Table4[#All], 4, TRUE) * 1000000</f>
        <v>25247770232.599995</v>
      </c>
      <c r="G1000">
        <f>Table2[[#This Row],[Percent of State total]]*Table2[[#This Row],[2009 State total]]</f>
        <v>90987723.120693147</v>
      </c>
      <c r="H1000" s="73">
        <f>Table2[[#This Row],[2010 State Total]]*Table2[[#This Row],[Percent of State total]]</f>
        <v>88287360.773969501</v>
      </c>
    </row>
    <row r="1001" spans="1:8">
      <c r="A1001">
        <v>2008</v>
      </c>
      <c r="B1001">
        <v>21</v>
      </c>
      <c r="C1001">
        <v>199</v>
      </c>
      <c r="D1001">
        <v>1.2861700001483444E-2</v>
      </c>
      <c r="E1001">
        <f>VLOOKUP(Table2[[#This Row],[STATE_CODE]],Table4[#All], 3, TRUE) * 1000000</f>
        <v>26020000000</v>
      </c>
      <c r="F1001">
        <f>VLOOKUP(Table2[[#This Row],[STATE_CODE]],Table4[#All], 4, TRUE) * 1000000</f>
        <v>25247770232.599995</v>
      </c>
      <c r="G1001">
        <f>Table2[[#This Row],[Percent of State total]]*Table2[[#This Row],[2009 State total]]</f>
        <v>334661434.03859919</v>
      </c>
      <c r="H1001" s="73">
        <f>Table2[[#This Row],[2010 State Total]]*Table2[[#This Row],[Percent of State total]]</f>
        <v>324729246.43808502</v>
      </c>
    </row>
    <row r="1002" spans="1:8">
      <c r="A1002">
        <v>2008</v>
      </c>
      <c r="B1002">
        <v>21</v>
      </c>
      <c r="C1002">
        <v>201</v>
      </c>
      <c r="D1002">
        <v>7.3340831380680092E-5</v>
      </c>
      <c r="E1002">
        <f>VLOOKUP(Table2[[#This Row],[STATE_CODE]],Table4[#All], 3, TRUE) * 1000000</f>
        <v>26020000000</v>
      </c>
      <c r="F1002">
        <f>VLOOKUP(Table2[[#This Row],[STATE_CODE]],Table4[#All], 4, TRUE) * 1000000</f>
        <v>25247770232.599995</v>
      </c>
      <c r="G1002">
        <f>Table2[[#This Row],[Percent of State total]]*Table2[[#This Row],[2009 State total]]</f>
        <v>1908328.432525296</v>
      </c>
      <c r="H1002" s="73">
        <f>Table2[[#This Row],[2010 State Total]]*Table2[[#This Row],[Percent of State total]]</f>
        <v>1851692.4593672703</v>
      </c>
    </row>
    <row r="1003" spans="1:8">
      <c r="A1003">
        <v>2008</v>
      </c>
      <c r="B1003">
        <v>21</v>
      </c>
      <c r="C1003">
        <v>203</v>
      </c>
      <c r="D1003">
        <v>1.2034879475144257E-2</v>
      </c>
      <c r="E1003">
        <f>VLOOKUP(Table2[[#This Row],[STATE_CODE]],Table4[#All], 3, TRUE) * 1000000</f>
        <v>26020000000</v>
      </c>
      <c r="F1003">
        <f>VLOOKUP(Table2[[#This Row],[STATE_CODE]],Table4[#All], 4, TRUE) * 1000000</f>
        <v>25247770232.599995</v>
      </c>
      <c r="G1003">
        <f>Table2[[#This Row],[Percent of State total]]*Table2[[#This Row],[2009 State total]]</f>
        <v>313147563.94325358</v>
      </c>
      <c r="H1003" s="73">
        <f>Table2[[#This Row],[2010 State Total]]*Table2[[#This Row],[Percent of State total]]</f>
        <v>303853871.76547581</v>
      </c>
    </row>
    <row r="1004" spans="1:8">
      <c r="A1004">
        <v>2008</v>
      </c>
      <c r="B1004">
        <v>21</v>
      </c>
      <c r="C1004">
        <v>205</v>
      </c>
      <c r="D1004">
        <v>5.247645402820203E-3</v>
      </c>
      <c r="E1004">
        <f>VLOOKUP(Table2[[#This Row],[STATE_CODE]],Table4[#All], 3, TRUE) * 1000000</f>
        <v>26020000000</v>
      </c>
      <c r="F1004">
        <f>VLOOKUP(Table2[[#This Row],[STATE_CODE]],Table4[#All], 4, TRUE) * 1000000</f>
        <v>25247770232.599995</v>
      </c>
      <c r="G1004">
        <f>Table2[[#This Row],[Percent of State total]]*Table2[[#This Row],[2009 State total]]</f>
        <v>136543733.38138169</v>
      </c>
      <c r="H1004" s="73">
        <f>Table2[[#This Row],[2010 State Total]]*Table2[[#This Row],[Percent of State total]]</f>
        <v>132491345.39256413</v>
      </c>
    </row>
    <row r="1005" spans="1:8">
      <c r="A1005">
        <v>2008</v>
      </c>
      <c r="B1005">
        <v>21</v>
      </c>
      <c r="C1005">
        <v>207</v>
      </c>
      <c r="D1005">
        <v>2.8470390838295483E-3</v>
      </c>
      <c r="E1005">
        <f>VLOOKUP(Table2[[#This Row],[STATE_CODE]],Table4[#All], 3, TRUE) * 1000000</f>
        <v>26020000000</v>
      </c>
      <c r="F1005">
        <f>VLOOKUP(Table2[[#This Row],[STATE_CODE]],Table4[#All], 4, TRUE) * 1000000</f>
        <v>25247770232.599995</v>
      </c>
      <c r="G1005">
        <f>Table2[[#This Row],[Percent of State total]]*Table2[[#This Row],[2009 State total]]</f>
        <v>74079956.961244851</v>
      </c>
      <c r="H1005" s="73">
        <f>Table2[[#This Row],[2010 State Total]]*Table2[[#This Row],[Percent of State total]]</f>
        <v>71881388.631760433</v>
      </c>
    </row>
    <row r="1006" spans="1:8">
      <c r="A1006">
        <v>2008</v>
      </c>
      <c r="B1006">
        <v>21</v>
      </c>
      <c r="C1006">
        <v>209</v>
      </c>
      <c r="D1006">
        <v>1.7543460349411736E-2</v>
      </c>
      <c r="E1006">
        <f>VLOOKUP(Table2[[#This Row],[STATE_CODE]],Table4[#All], 3, TRUE) * 1000000</f>
        <v>26020000000</v>
      </c>
      <c r="F1006">
        <f>VLOOKUP(Table2[[#This Row],[STATE_CODE]],Table4[#All], 4, TRUE) * 1000000</f>
        <v>25247770232.599995</v>
      </c>
      <c r="G1006">
        <f>Table2[[#This Row],[Percent of State total]]*Table2[[#This Row],[2009 State total]]</f>
        <v>456480838.29169339</v>
      </c>
      <c r="H1006" s="73">
        <f>Table2[[#This Row],[2010 State Total]]*Table2[[#This Row],[Percent of State total]]</f>
        <v>442933255.98667592</v>
      </c>
    </row>
    <row r="1007" spans="1:8">
      <c r="A1007">
        <v>2008</v>
      </c>
      <c r="B1007">
        <v>21</v>
      </c>
      <c r="C1007">
        <v>211</v>
      </c>
      <c r="D1007">
        <v>1.6150444311464934E-2</v>
      </c>
      <c r="E1007">
        <f>VLOOKUP(Table2[[#This Row],[STATE_CODE]],Table4[#All], 3, TRUE) * 1000000</f>
        <v>26020000000</v>
      </c>
      <c r="F1007">
        <f>VLOOKUP(Table2[[#This Row],[STATE_CODE]],Table4[#All], 4, TRUE) * 1000000</f>
        <v>25247770232.599995</v>
      </c>
      <c r="G1007">
        <f>Table2[[#This Row],[Percent of State total]]*Table2[[#This Row],[2009 State total]]</f>
        <v>420234560.9843176</v>
      </c>
      <c r="H1007" s="73">
        <f>Table2[[#This Row],[2010 State Total]]*Table2[[#This Row],[Percent of State total]]</f>
        <v>407762707.13026828</v>
      </c>
    </row>
    <row r="1008" spans="1:8">
      <c r="A1008">
        <v>2008</v>
      </c>
      <c r="B1008">
        <v>21</v>
      </c>
      <c r="C1008">
        <v>213</v>
      </c>
      <c r="D1008">
        <v>7.367067052788172E-3</v>
      </c>
      <c r="E1008">
        <f>VLOOKUP(Table2[[#This Row],[STATE_CODE]],Table4[#All], 3, TRUE) * 1000000</f>
        <v>26020000000</v>
      </c>
      <c r="F1008">
        <f>VLOOKUP(Table2[[#This Row],[STATE_CODE]],Table4[#All], 4, TRUE) * 1000000</f>
        <v>25247770232.599995</v>
      </c>
      <c r="G1008">
        <f>Table2[[#This Row],[Percent of State total]]*Table2[[#This Row],[2009 State total]]</f>
        <v>191691084.71354824</v>
      </c>
      <c r="H1008" s="73">
        <f>Table2[[#This Row],[2010 State Total]]*Table2[[#This Row],[Percent of State total]]</f>
        <v>186002016.23695338</v>
      </c>
    </row>
    <row r="1009" spans="1:8">
      <c r="A1009">
        <v>2008</v>
      </c>
      <c r="B1009">
        <v>21</v>
      </c>
      <c r="C1009">
        <v>217</v>
      </c>
      <c r="D1009">
        <v>3.7653176412687579E-3</v>
      </c>
      <c r="E1009">
        <f>VLOOKUP(Table2[[#This Row],[STATE_CODE]],Table4[#All], 3, TRUE) * 1000000</f>
        <v>26020000000</v>
      </c>
      <c r="F1009">
        <f>VLOOKUP(Table2[[#This Row],[STATE_CODE]],Table4[#All], 4, TRUE) * 1000000</f>
        <v>25247770232.599995</v>
      </c>
      <c r="G1009">
        <f>Table2[[#This Row],[Percent of State total]]*Table2[[#This Row],[2009 State total]]</f>
        <v>97973565.025813088</v>
      </c>
      <c r="H1009" s="73">
        <f>Table2[[#This Row],[2010 State Total]]*Table2[[#This Row],[Percent of State total]]</f>
        <v>95065874.659508973</v>
      </c>
    </row>
    <row r="1010" spans="1:8">
      <c r="A1010">
        <v>2008</v>
      </c>
      <c r="B1010">
        <v>21</v>
      </c>
      <c r="C1010">
        <v>219</v>
      </c>
      <c r="D1010">
        <v>8.6471585222392452E-4</v>
      </c>
      <c r="E1010">
        <f>VLOOKUP(Table2[[#This Row],[STATE_CODE]],Table4[#All], 3, TRUE) * 1000000</f>
        <v>26020000000</v>
      </c>
      <c r="F1010">
        <f>VLOOKUP(Table2[[#This Row],[STATE_CODE]],Table4[#All], 4, TRUE) * 1000000</f>
        <v>25247770232.599995</v>
      </c>
      <c r="G1010">
        <f>Table2[[#This Row],[Percent of State total]]*Table2[[#This Row],[2009 State total]]</f>
        <v>22499906.474866517</v>
      </c>
      <c r="H1010" s="73">
        <f>Table2[[#This Row],[2010 State Total]]*Table2[[#This Row],[Percent of State total]]</f>
        <v>21832147.153436538</v>
      </c>
    </row>
    <row r="1011" spans="1:8">
      <c r="A1011">
        <v>2008</v>
      </c>
      <c r="B1011">
        <v>21</v>
      </c>
      <c r="C1011">
        <v>221</v>
      </c>
      <c r="D1011">
        <v>4.9703138769945166E-3</v>
      </c>
      <c r="E1011">
        <f>VLOOKUP(Table2[[#This Row],[STATE_CODE]],Table4[#All], 3, TRUE) * 1000000</f>
        <v>26020000000</v>
      </c>
      <c r="F1011">
        <f>VLOOKUP(Table2[[#This Row],[STATE_CODE]],Table4[#All], 4, TRUE) * 1000000</f>
        <v>25247770232.599995</v>
      </c>
      <c r="G1011">
        <f>Table2[[#This Row],[Percent of State total]]*Table2[[#This Row],[2009 State total]]</f>
        <v>129327567.07939732</v>
      </c>
      <c r="H1011" s="73">
        <f>Table2[[#This Row],[2010 State Total]]*Table2[[#This Row],[Percent of State total]]</f>
        <v>125489342.75026083</v>
      </c>
    </row>
    <row r="1012" spans="1:8">
      <c r="A1012">
        <v>2008</v>
      </c>
      <c r="B1012">
        <v>21</v>
      </c>
      <c r="C1012">
        <v>223</v>
      </c>
      <c r="D1012">
        <v>2.6946262539921022E-4</v>
      </c>
      <c r="E1012">
        <f>VLOOKUP(Table2[[#This Row],[STATE_CODE]],Table4[#All], 3, TRUE) * 1000000</f>
        <v>26020000000</v>
      </c>
      <c r="F1012">
        <f>VLOOKUP(Table2[[#This Row],[STATE_CODE]],Table4[#All], 4, TRUE) * 1000000</f>
        <v>25247770232.599995</v>
      </c>
      <c r="G1012">
        <f>Table2[[#This Row],[Percent of State total]]*Table2[[#This Row],[2009 State total]]</f>
        <v>7011417.5128874499</v>
      </c>
      <c r="H1012" s="73">
        <f>Table2[[#This Row],[2010 State Total]]*Table2[[#This Row],[Percent of State total]]</f>
        <v>6803330.4523524232</v>
      </c>
    </row>
    <row r="1013" spans="1:8">
      <c r="A1013">
        <v>2008</v>
      </c>
      <c r="B1013">
        <v>21</v>
      </c>
      <c r="C1013">
        <v>225</v>
      </c>
      <c r="D1013">
        <v>1.8370509257786406E-3</v>
      </c>
      <c r="E1013">
        <f>VLOOKUP(Table2[[#This Row],[STATE_CODE]],Table4[#All], 3, TRUE) * 1000000</f>
        <v>26020000000</v>
      </c>
      <c r="F1013">
        <f>VLOOKUP(Table2[[#This Row],[STATE_CODE]],Table4[#All], 4, TRUE) * 1000000</f>
        <v>25247770232.599995</v>
      </c>
      <c r="G1013">
        <f>Table2[[#This Row],[Percent of State total]]*Table2[[#This Row],[2009 State total]]</f>
        <v>47800065.088760227</v>
      </c>
      <c r="H1013" s="73">
        <f>Table2[[#This Row],[2010 State Total]]*Table2[[#This Row],[Percent of State total]]</f>
        <v>46381439.679644227</v>
      </c>
    </row>
    <row r="1014" spans="1:8">
      <c r="A1014">
        <v>2008</v>
      </c>
      <c r="B1014">
        <v>21</v>
      </c>
      <c r="C1014">
        <v>227</v>
      </c>
      <c r="D1014">
        <v>2.7108543185436654E-2</v>
      </c>
      <c r="E1014">
        <f>VLOOKUP(Table2[[#This Row],[STATE_CODE]],Table4[#All], 3, TRUE) * 1000000</f>
        <v>26020000000</v>
      </c>
      <c r="F1014">
        <f>VLOOKUP(Table2[[#This Row],[STATE_CODE]],Table4[#All], 4, TRUE) * 1000000</f>
        <v>25247770232.599995</v>
      </c>
      <c r="G1014">
        <f>Table2[[#This Row],[Percent of State total]]*Table2[[#This Row],[2009 State total]]</f>
        <v>705364293.68506169</v>
      </c>
      <c r="H1014" s="73">
        <f>Table2[[#This Row],[2010 State Total]]*Table2[[#This Row],[Percent of State total]]</f>
        <v>684430269.68641901</v>
      </c>
    </row>
    <row r="1015" spans="1:8">
      <c r="A1015">
        <v>2008</v>
      </c>
      <c r="B1015">
        <v>21</v>
      </c>
      <c r="C1015">
        <v>229</v>
      </c>
      <c r="D1015">
        <v>2.194821854630628E-3</v>
      </c>
      <c r="E1015">
        <f>VLOOKUP(Table2[[#This Row],[STATE_CODE]],Table4[#All], 3, TRUE) * 1000000</f>
        <v>26020000000</v>
      </c>
      <c r="F1015">
        <f>VLOOKUP(Table2[[#This Row],[STATE_CODE]],Table4[#All], 4, TRUE) * 1000000</f>
        <v>25247770232.599995</v>
      </c>
      <c r="G1015">
        <f>Table2[[#This Row],[Percent of State total]]*Table2[[#This Row],[2009 State total]]</f>
        <v>57109264.657488942</v>
      </c>
      <c r="H1015" s="73">
        <f>Table2[[#This Row],[2010 State Total]]*Table2[[#This Row],[Percent of State total]]</f>
        <v>55414357.887203082</v>
      </c>
    </row>
    <row r="1016" spans="1:8">
      <c r="A1016">
        <v>2008</v>
      </c>
      <c r="B1016">
        <v>21</v>
      </c>
      <c r="C1016">
        <v>231</v>
      </c>
      <c r="D1016">
        <v>8.3440924840270784E-4</v>
      </c>
      <c r="E1016">
        <f>VLOOKUP(Table2[[#This Row],[STATE_CODE]],Table4[#All], 3, TRUE) * 1000000</f>
        <v>26020000000</v>
      </c>
      <c r="F1016">
        <f>VLOOKUP(Table2[[#This Row],[STATE_CODE]],Table4[#All], 4, TRUE) * 1000000</f>
        <v>25247770232.599995</v>
      </c>
      <c r="G1016">
        <f>Table2[[#This Row],[Percent of State total]]*Table2[[#This Row],[2009 State total]]</f>
        <v>21711328.643438458</v>
      </c>
      <c r="H1016" s="73">
        <f>Table2[[#This Row],[2010 State Total]]*Table2[[#This Row],[Percent of State total]]</f>
        <v>21066972.983628023</v>
      </c>
    </row>
    <row r="1017" spans="1:8">
      <c r="A1017">
        <v>2008</v>
      </c>
      <c r="B1017">
        <v>21</v>
      </c>
      <c r="C1017">
        <v>233</v>
      </c>
      <c r="D1017">
        <v>1.6301716587810628E-3</v>
      </c>
      <c r="E1017">
        <f>VLOOKUP(Table2[[#This Row],[STATE_CODE]],Table4[#All], 3, TRUE) * 1000000</f>
        <v>26020000000</v>
      </c>
      <c r="F1017">
        <f>VLOOKUP(Table2[[#This Row],[STATE_CODE]],Table4[#All], 4, TRUE) * 1000000</f>
        <v>25247770232.599995</v>
      </c>
      <c r="G1017">
        <f>Table2[[#This Row],[Percent of State total]]*Table2[[#This Row],[2009 State total]]</f>
        <v>42417066.561483257</v>
      </c>
      <c r="H1017" s="73">
        <f>Table2[[#This Row],[2010 State Total]]*Table2[[#This Row],[Percent of State total]]</f>
        <v>41158199.48060067</v>
      </c>
    </row>
    <row r="1018" spans="1:8">
      <c r="A1018">
        <v>2008</v>
      </c>
      <c r="B1018">
        <v>21</v>
      </c>
      <c r="C1018">
        <v>235</v>
      </c>
      <c r="D1018">
        <v>1.1602286013633971E-2</v>
      </c>
      <c r="E1018">
        <f>VLOOKUP(Table2[[#This Row],[STATE_CODE]],Table4[#All], 3, TRUE) * 1000000</f>
        <v>26020000000</v>
      </c>
      <c r="F1018">
        <f>VLOOKUP(Table2[[#This Row],[STATE_CODE]],Table4[#All], 4, TRUE) * 1000000</f>
        <v>25247770232.599995</v>
      </c>
      <c r="G1018">
        <f>Table2[[#This Row],[Percent of State total]]*Table2[[#This Row],[2009 State total]]</f>
        <v>301891482.07475591</v>
      </c>
      <c r="H1018" s="73">
        <f>Table2[[#This Row],[2010 State Total]]*Table2[[#This Row],[Percent of State total]]</f>
        <v>292931851.44513899</v>
      </c>
    </row>
    <row r="1019" spans="1:8">
      <c r="A1019">
        <v>2008</v>
      </c>
      <c r="B1019">
        <v>21</v>
      </c>
      <c r="C1019">
        <v>237</v>
      </c>
      <c r="D1019">
        <v>2.339655448085782E-3</v>
      </c>
      <c r="E1019">
        <f>VLOOKUP(Table2[[#This Row],[STATE_CODE]],Table4[#All], 3, TRUE) * 1000000</f>
        <v>26020000000</v>
      </c>
      <c r="F1019">
        <f>VLOOKUP(Table2[[#This Row],[STATE_CODE]],Table4[#All], 4, TRUE) * 1000000</f>
        <v>25247770232.599995</v>
      </c>
      <c r="G1019">
        <f>Table2[[#This Row],[Percent of State total]]*Table2[[#This Row],[2009 State total]]</f>
        <v>60877834.75919205</v>
      </c>
      <c r="H1019" s="73">
        <f>Table2[[#This Row],[2010 State Total]]*Table2[[#This Row],[Percent of State total]]</f>
        <v>59071083.176720612</v>
      </c>
    </row>
    <row r="1020" spans="1:8">
      <c r="A1020">
        <v>2008</v>
      </c>
      <c r="B1020">
        <v>21</v>
      </c>
      <c r="C1020">
        <v>239</v>
      </c>
      <c r="D1020">
        <v>9.8981390977755136E-3</v>
      </c>
      <c r="E1020">
        <f>VLOOKUP(Table2[[#This Row],[STATE_CODE]],Table4[#All], 3, TRUE) * 1000000</f>
        <v>26020000000</v>
      </c>
      <c r="F1020">
        <f>VLOOKUP(Table2[[#This Row],[STATE_CODE]],Table4[#All], 4, TRUE) * 1000000</f>
        <v>25247770232.599995</v>
      </c>
      <c r="G1020">
        <f>Table2[[#This Row],[Percent of State total]]*Table2[[#This Row],[2009 State total]]</f>
        <v>257549579.32411885</v>
      </c>
      <c r="H1020" s="73">
        <f>Table2[[#This Row],[2010 State Total]]*Table2[[#This Row],[Percent of State total]]</f>
        <v>249905941.67095077</v>
      </c>
    </row>
    <row r="1021" spans="1:8">
      <c r="A1021">
        <v>2008</v>
      </c>
      <c r="B1021">
        <v>22</v>
      </c>
      <c r="C1021">
        <v>1</v>
      </c>
      <c r="D1021">
        <v>1.7381383606680303E-2</v>
      </c>
      <c r="E1021">
        <f>VLOOKUP(Table2[[#This Row],[STATE_CODE]],Table4[#All], 3, TRUE) * 1000000</f>
        <v>23187000000</v>
      </c>
      <c r="F1021">
        <f>VLOOKUP(Table2[[#This Row],[STATE_CODE]],Table4[#All], 4, TRUE) * 1000000</f>
        <v>23759953053.349998</v>
      </c>
      <c r="G1021">
        <f>Table2[[#This Row],[Percent of State total]]*Table2[[#This Row],[2009 State total]]</f>
        <v>403022141.68809623</v>
      </c>
      <c r="H1021" s="73">
        <f>Table2[[#This Row],[2010 State Total]]*Table2[[#This Row],[Percent of State total]]</f>
        <v>412980858.49699128</v>
      </c>
    </row>
    <row r="1022" spans="1:8">
      <c r="A1022">
        <v>2008</v>
      </c>
      <c r="B1022">
        <v>22</v>
      </c>
      <c r="C1022">
        <v>3</v>
      </c>
      <c r="D1022">
        <v>5.2373116241479049E-3</v>
      </c>
      <c r="E1022">
        <f>VLOOKUP(Table2[[#This Row],[STATE_CODE]],Table4[#All], 3, TRUE) * 1000000</f>
        <v>23187000000</v>
      </c>
      <c r="F1022">
        <f>VLOOKUP(Table2[[#This Row],[STATE_CODE]],Table4[#All], 4, TRUE) * 1000000</f>
        <v>23759953053.349998</v>
      </c>
      <c r="G1022">
        <f>Table2[[#This Row],[Percent of State total]]*Table2[[#This Row],[2009 State total]]</f>
        <v>121437544.62911747</v>
      </c>
      <c r="H1022" s="73">
        <f>Table2[[#This Row],[2010 State Total]]*Table2[[#This Row],[Percent of State total]]</f>
        <v>124438278.31551845</v>
      </c>
    </row>
    <row r="1023" spans="1:8">
      <c r="A1023">
        <v>2008</v>
      </c>
      <c r="B1023">
        <v>22</v>
      </c>
      <c r="C1023">
        <v>5</v>
      </c>
      <c r="D1023">
        <v>2.2864137383381129E-2</v>
      </c>
      <c r="E1023">
        <f>VLOOKUP(Table2[[#This Row],[STATE_CODE]],Table4[#All], 3, TRUE) * 1000000</f>
        <v>23187000000</v>
      </c>
      <c r="F1023">
        <f>VLOOKUP(Table2[[#This Row],[STATE_CODE]],Table4[#All], 4, TRUE) * 1000000</f>
        <v>23759953053.349998</v>
      </c>
      <c r="G1023">
        <f>Table2[[#This Row],[Percent of State total]]*Table2[[#This Row],[2009 State total]]</f>
        <v>530150753.50845826</v>
      </c>
      <c r="H1023" s="73">
        <f>Table2[[#This Row],[2010 State Total]]*Table2[[#This Row],[Percent of State total]]</f>
        <v>543250830.83448029</v>
      </c>
    </row>
    <row r="1024" spans="1:8">
      <c r="A1024">
        <v>2008</v>
      </c>
      <c r="B1024">
        <v>22</v>
      </c>
      <c r="C1024">
        <v>7</v>
      </c>
      <c r="D1024">
        <v>1.4053036889910503E-3</v>
      </c>
      <c r="E1024">
        <f>VLOOKUP(Table2[[#This Row],[STATE_CODE]],Table4[#All], 3, TRUE) * 1000000</f>
        <v>23187000000</v>
      </c>
      <c r="F1024">
        <f>VLOOKUP(Table2[[#This Row],[STATE_CODE]],Table4[#All], 4, TRUE) * 1000000</f>
        <v>23759953053.349998</v>
      </c>
      <c r="G1024">
        <f>Table2[[#This Row],[Percent of State total]]*Table2[[#This Row],[2009 State total]]</f>
        <v>32584776.636635482</v>
      </c>
      <c r="H1024" s="73">
        <f>Table2[[#This Row],[2010 State Total]]*Table2[[#This Row],[Percent of State total]]</f>
        <v>33389949.676126923</v>
      </c>
    </row>
    <row r="1025" spans="1:8">
      <c r="A1025">
        <v>2008</v>
      </c>
      <c r="B1025">
        <v>22</v>
      </c>
      <c r="C1025">
        <v>9</v>
      </c>
      <c r="D1025">
        <v>2.0299614922914566E-3</v>
      </c>
      <c r="E1025">
        <f>VLOOKUP(Table2[[#This Row],[STATE_CODE]],Table4[#All], 3, TRUE) * 1000000</f>
        <v>23187000000</v>
      </c>
      <c r="F1025">
        <f>VLOOKUP(Table2[[#This Row],[STATE_CODE]],Table4[#All], 4, TRUE) * 1000000</f>
        <v>23759953053.349998</v>
      </c>
      <c r="G1025">
        <f>Table2[[#This Row],[Percent of State total]]*Table2[[#This Row],[2009 State total]]</f>
        <v>47068717.121762</v>
      </c>
      <c r="H1025" s="73">
        <f>Table2[[#This Row],[2010 State Total]]*Table2[[#This Row],[Percent of State total]]</f>
        <v>48231789.756953314</v>
      </c>
    </row>
    <row r="1026" spans="1:8">
      <c r="A1026">
        <v>2008</v>
      </c>
      <c r="B1026">
        <v>22</v>
      </c>
      <c r="C1026">
        <v>11</v>
      </c>
      <c r="D1026">
        <v>4.8492540358659377E-3</v>
      </c>
      <c r="E1026">
        <f>VLOOKUP(Table2[[#This Row],[STATE_CODE]],Table4[#All], 3, TRUE) * 1000000</f>
        <v>23187000000</v>
      </c>
      <c r="F1026">
        <f>VLOOKUP(Table2[[#This Row],[STATE_CODE]],Table4[#All], 4, TRUE) * 1000000</f>
        <v>23759953053.349998</v>
      </c>
      <c r="G1026">
        <f>Table2[[#This Row],[Percent of State total]]*Table2[[#This Row],[2009 State total]]</f>
        <v>112439653.32962349</v>
      </c>
      <c r="H1026" s="73">
        <f>Table2[[#This Row],[2010 State Total]]*Table2[[#This Row],[Percent of State total]]</f>
        <v>115218048.23594269</v>
      </c>
    </row>
    <row r="1027" spans="1:8">
      <c r="A1027">
        <v>2008</v>
      </c>
      <c r="B1027">
        <v>22</v>
      </c>
      <c r="C1027">
        <v>13</v>
      </c>
      <c r="D1027">
        <v>6.7339036150242167E-3</v>
      </c>
      <c r="E1027">
        <f>VLOOKUP(Table2[[#This Row],[STATE_CODE]],Table4[#All], 3, TRUE) * 1000000</f>
        <v>23187000000</v>
      </c>
      <c r="F1027">
        <f>VLOOKUP(Table2[[#This Row],[STATE_CODE]],Table4[#All], 4, TRUE) * 1000000</f>
        <v>23759953053.349998</v>
      </c>
      <c r="G1027">
        <f>Table2[[#This Row],[Percent of State total]]*Table2[[#This Row],[2009 State total]]</f>
        <v>156139023.1215665</v>
      </c>
      <c r="H1027" s="73">
        <f>Table2[[#This Row],[2010 State Total]]*Table2[[#This Row],[Percent of State total]]</f>
        <v>159997233.75875923</v>
      </c>
    </row>
    <row r="1028" spans="1:8">
      <c r="A1028">
        <v>2008</v>
      </c>
      <c r="B1028">
        <v>22</v>
      </c>
      <c r="C1028">
        <v>15</v>
      </c>
      <c r="D1028">
        <v>2.6283725370453561E-2</v>
      </c>
      <c r="E1028">
        <f>VLOOKUP(Table2[[#This Row],[STATE_CODE]],Table4[#All], 3, TRUE) * 1000000</f>
        <v>23187000000</v>
      </c>
      <c r="F1028">
        <f>VLOOKUP(Table2[[#This Row],[STATE_CODE]],Table4[#All], 4, TRUE) * 1000000</f>
        <v>23759953053.349998</v>
      </c>
      <c r="G1028">
        <f>Table2[[#This Row],[Percent of State total]]*Table2[[#This Row],[2009 State total]]</f>
        <v>609440740.16470671</v>
      </c>
      <c r="H1028" s="73">
        <f>Table2[[#This Row],[2010 State Total]]*Table2[[#This Row],[Percent of State total]]</f>
        <v>624500080.86912096</v>
      </c>
    </row>
    <row r="1029" spans="1:8">
      <c r="A1029">
        <v>2008</v>
      </c>
      <c r="B1029">
        <v>22</v>
      </c>
      <c r="C1029">
        <v>17</v>
      </c>
      <c r="D1029">
        <v>6.7008035710287767E-2</v>
      </c>
      <c r="E1029">
        <f>VLOOKUP(Table2[[#This Row],[STATE_CODE]],Table4[#All], 3, TRUE) * 1000000</f>
        <v>23187000000</v>
      </c>
      <c r="F1029">
        <f>VLOOKUP(Table2[[#This Row],[STATE_CODE]],Table4[#All], 4, TRUE) * 1000000</f>
        <v>23759953053.349998</v>
      </c>
      <c r="G1029">
        <f>Table2[[#This Row],[Percent of State total]]*Table2[[#This Row],[2009 State total]]</f>
        <v>1553715324.0144424</v>
      </c>
      <c r="H1029" s="73">
        <f>Table2[[#This Row],[2010 State Total]]*Table2[[#This Row],[Percent of State total]]</f>
        <v>1592107782.6736376</v>
      </c>
    </row>
    <row r="1030" spans="1:8">
      <c r="A1030">
        <v>2008</v>
      </c>
      <c r="B1030">
        <v>22</v>
      </c>
      <c r="C1030">
        <v>19</v>
      </c>
      <c r="D1030">
        <v>4.8011822713998772E-2</v>
      </c>
      <c r="E1030">
        <f>VLOOKUP(Table2[[#This Row],[STATE_CODE]],Table4[#All], 3, TRUE) * 1000000</f>
        <v>23187000000</v>
      </c>
      <c r="F1030">
        <f>VLOOKUP(Table2[[#This Row],[STATE_CODE]],Table4[#All], 4, TRUE) * 1000000</f>
        <v>23759953053.349998</v>
      </c>
      <c r="G1030">
        <f>Table2[[#This Row],[Percent of State total]]*Table2[[#This Row],[2009 State total]]</f>
        <v>1113250133.2694895</v>
      </c>
      <c r="H1030" s="73">
        <f>Table2[[#This Row],[2010 State Total]]*Table2[[#This Row],[Percent of State total]]</f>
        <v>1140758653.6903739</v>
      </c>
    </row>
    <row r="1031" spans="1:8">
      <c r="A1031">
        <v>2008</v>
      </c>
      <c r="B1031">
        <v>22</v>
      </c>
      <c r="C1031">
        <v>21</v>
      </c>
      <c r="D1031">
        <v>2.7471304186255101E-3</v>
      </c>
      <c r="E1031">
        <f>VLOOKUP(Table2[[#This Row],[STATE_CODE]],Table4[#All], 3, TRUE) * 1000000</f>
        <v>23187000000</v>
      </c>
      <c r="F1031">
        <f>VLOOKUP(Table2[[#This Row],[STATE_CODE]],Table4[#All], 4, TRUE) * 1000000</f>
        <v>23759953053.349998</v>
      </c>
      <c r="G1031">
        <f>Table2[[#This Row],[Percent of State total]]*Table2[[#This Row],[2009 State total]]</f>
        <v>63697713.016669706</v>
      </c>
      <c r="H1031" s="73">
        <f>Table2[[#This Row],[2010 State Total]]*Table2[[#This Row],[Percent of State total]]</f>
        <v>65271689.777971849</v>
      </c>
    </row>
    <row r="1032" spans="1:8">
      <c r="A1032">
        <v>2008</v>
      </c>
      <c r="B1032">
        <v>22</v>
      </c>
      <c r="C1032">
        <v>25</v>
      </c>
      <c r="D1032">
        <v>2.5628450006860881E-3</v>
      </c>
      <c r="E1032">
        <f>VLOOKUP(Table2[[#This Row],[STATE_CODE]],Table4[#All], 3, TRUE) * 1000000</f>
        <v>23187000000</v>
      </c>
      <c r="F1032">
        <f>VLOOKUP(Table2[[#This Row],[STATE_CODE]],Table4[#All], 4, TRUE) * 1000000</f>
        <v>23759953053.349998</v>
      </c>
      <c r="G1032">
        <f>Table2[[#This Row],[Percent of State total]]*Table2[[#This Row],[2009 State total]]</f>
        <v>59424687.030908324</v>
      </c>
      <c r="H1032" s="73">
        <f>Table2[[#This Row],[2010 State Total]]*Table2[[#This Row],[Percent of State total]]</f>
        <v>60893076.899314202</v>
      </c>
    </row>
    <row r="1033" spans="1:8">
      <c r="A1033">
        <v>2008</v>
      </c>
      <c r="B1033">
        <v>22</v>
      </c>
      <c r="C1033">
        <v>29</v>
      </c>
      <c r="D1033">
        <v>5.4561025465437001E-3</v>
      </c>
      <c r="E1033">
        <f>VLOOKUP(Table2[[#This Row],[STATE_CODE]],Table4[#All], 3, TRUE) * 1000000</f>
        <v>23187000000</v>
      </c>
      <c r="F1033">
        <f>VLOOKUP(Table2[[#This Row],[STATE_CODE]],Table4[#All], 4, TRUE) * 1000000</f>
        <v>23759953053.349998</v>
      </c>
      <c r="G1033">
        <f>Table2[[#This Row],[Percent of State total]]*Table2[[#This Row],[2009 State total]]</f>
        <v>126510649.74670878</v>
      </c>
      <c r="H1033" s="73">
        <f>Table2[[#This Row],[2010 State Total]]*Table2[[#This Row],[Percent of State total]]</f>
        <v>129636740.36014169</v>
      </c>
    </row>
    <row r="1034" spans="1:8">
      <c r="A1034">
        <v>2008</v>
      </c>
      <c r="B1034">
        <v>22</v>
      </c>
      <c r="C1034">
        <v>31</v>
      </c>
      <c r="D1034">
        <v>1.1218206679154416E-2</v>
      </c>
      <c r="E1034">
        <f>VLOOKUP(Table2[[#This Row],[STATE_CODE]],Table4[#All], 3, TRUE) * 1000000</f>
        <v>23187000000</v>
      </c>
      <c r="F1034">
        <f>VLOOKUP(Table2[[#This Row],[STATE_CODE]],Table4[#All], 4, TRUE) * 1000000</f>
        <v>23759953053.349998</v>
      </c>
      <c r="G1034">
        <f>Table2[[#This Row],[Percent of State total]]*Table2[[#This Row],[2009 State total]]</f>
        <v>260116558.26955345</v>
      </c>
      <c r="H1034" s="73">
        <f>Table2[[#This Row],[2010 State Total]]*Table2[[#This Row],[Percent of State total]]</f>
        <v>266544064.03948632</v>
      </c>
    </row>
    <row r="1035" spans="1:8">
      <c r="A1035">
        <v>2008</v>
      </c>
      <c r="B1035">
        <v>22</v>
      </c>
      <c r="C1035">
        <v>33</v>
      </c>
      <c r="D1035">
        <v>0.10146149188188361</v>
      </c>
      <c r="E1035">
        <f>VLOOKUP(Table2[[#This Row],[STATE_CODE]],Table4[#All], 3, TRUE) * 1000000</f>
        <v>23187000000</v>
      </c>
      <c r="F1035">
        <f>VLOOKUP(Table2[[#This Row],[STATE_CODE]],Table4[#All], 4, TRUE) * 1000000</f>
        <v>23759953053.349998</v>
      </c>
      <c r="G1035">
        <f>Table2[[#This Row],[Percent of State total]]*Table2[[#This Row],[2009 State total]]</f>
        <v>2352587612.2652354</v>
      </c>
      <c r="H1035" s="73">
        <f>Table2[[#This Row],[2010 State Total]]*Table2[[#This Row],[Percent of State total]]</f>
        <v>2410720283.8364067</v>
      </c>
    </row>
    <row r="1036" spans="1:8">
      <c r="A1036">
        <v>2008</v>
      </c>
      <c r="B1036">
        <v>22</v>
      </c>
      <c r="C1036">
        <v>35</v>
      </c>
      <c r="D1036">
        <v>1.7903355787904725E-3</v>
      </c>
      <c r="E1036">
        <f>VLOOKUP(Table2[[#This Row],[STATE_CODE]],Table4[#All], 3, TRUE) * 1000000</f>
        <v>23187000000</v>
      </c>
      <c r="F1036">
        <f>VLOOKUP(Table2[[#This Row],[STATE_CODE]],Table4[#All], 4, TRUE) * 1000000</f>
        <v>23759953053.349998</v>
      </c>
      <c r="G1036">
        <f>Table2[[#This Row],[Percent of State total]]*Table2[[#This Row],[2009 State total]]</f>
        <v>41512511.065414682</v>
      </c>
      <c r="H1036" s="73">
        <f>Table2[[#This Row],[2010 State Total]]*Table2[[#This Row],[Percent of State total]]</f>
        <v>42538289.30180382</v>
      </c>
    </row>
    <row r="1037" spans="1:8">
      <c r="A1037">
        <v>2008</v>
      </c>
      <c r="B1037">
        <v>22</v>
      </c>
      <c r="C1037">
        <v>37</v>
      </c>
      <c r="D1037">
        <v>6.9794868623250289E-4</v>
      </c>
      <c r="E1037">
        <f>VLOOKUP(Table2[[#This Row],[STATE_CODE]],Table4[#All], 3, TRUE) * 1000000</f>
        <v>23187000000</v>
      </c>
      <c r="F1037">
        <f>VLOOKUP(Table2[[#This Row],[STATE_CODE]],Table4[#All], 4, TRUE) * 1000000</f>
        <v>23759953053.349998</v>
      </c>
      <c r="G1037">
        <f>Table2[[#This Row],[Percent of State total]]*Table2[[#This Row],[2009 State total]]</f>
        <v>16183336.187673045</v>
      </c>
      <c r="H1037" s="73">
        <f>Table2[[#This Row],[2010 State Total]]*Table2[[#This Row],[Percent of State total]]</f>
        <v>16583228.018531578</v>
      </c>
    </row>
    <row r="1038" spans="1:8">
      <c r="A1038">
        <v>2008</v>
      </c>
      <c r="B1038">
        <v>22</v>
      </c>
      <c r="C1038">
        <v>39</v>
      </c>
      <c r="D1038">
        <v>2.0505926798719139E-3</v>
      </c>
      <c r="E1038">
        <f>VLOOKUP(Table2[[#This Row],[STATE_CODE]],Table4[#All], 3, TRUE) * 1000000</f>
        <v>23187000000</v>
      </c>
      <c r="F1038">
        <f>VLOOKUP(Table2[[#This Row],[STATE_CODE]],Table4[#All], 4, TRUE) * 1000000</f>
        <v>23759953053.349998</v>
      </c>
      <c r="G1038">
        <f>Table2[[#This Row],[Percent of State total]]*Table2[[#This Row],[2009 State total]]</f>
        <v>47547092.468190067</v>
      </c>
      <c r="H1038" s="73">
        <f>Table2[[#This Row],[2010 State Total]]*Table2[[#This Row],[Percent of State total]]</f>
        <v>48721985.805299841</v>
      </c>
    </row>
    <row r="1039" spans="1:8">
      <c r="A1039">
        <v>2008</v>
      </c>
      <c r="B1039">
        <v>22</v>
      </c>
      <c r="C1039">
        <v>41</v>
      </c>
      <c r="D1039">
        <v>2.9459485955976709E-3</v>
      </c>
      <c r="E1039">
        <f>VLOOKUP(Table2[[#This Row],[STATE_CODE]],Table4[#All], 3, TRUE) * 1000000</f>
        <v>23187000000</v>
      </c>
      <c r="F1039">
        <f>VLOOKUP(Table2[[#This Row],[STATE_CODE]],Table4[#All], 4, TRUE) * 1000000</f>
        <v>23759953053.349998</v>
      </c>
      <c r="G1039">
        <f>Table2[[#This Row],[Percent of State total]]*Table2[[#This Row],[2009 State total]]</f>
        <v>68307710.086123198</v>
      </c>
      <c r="H1039" s="73">
        <f>Table2[[#This Row],[2010 State Total]]*Table2[[#This Row],[Percent of State total]]</f>
        <v>69995600.328983024</v>
      </c>
    </row>
    <row r="1040" spans="1:8">
      <c r="A1040">
        <v>2008</v>
      </c>
      <c r="B1040">
        <v>22</v>
      </c>
      <c r="C1040">
        <v>43</v>
      </c>
      <c r="D1040">
        <v>3.5528127834696431E-3</v>
      </c>
      <c r="E1040">
        <f>VLOOKUP(Table2[[#This Row],[STATE_CODE]],Table4[#All], 3, TRUE) * 1000000</f>
        <v>23187000000</v>
      </c>
      <c r="F1040">
        <f>VLOOKUP(Table2[[#This Row],[STATE_CODE]],Table4[#All], 4, TRUE) * 1000000</f>
        <v>23759953053.349998</v>
      </c>
      <c r="G1040">
        <f>Table2[[#This Row],[Percent of State total]]*Table2[[#This Row],[2009 State total]]</f>
        <v>82379070.01031062</v>
      </c>
      <c r="H1040" s="73">
        <f>Table2[[#This Row],[2010 State Total]]*Table2[[#This Row],[Percent of State total]]</f>
        <v>84414664.942580462</v>
      </c>
    </row>
    <row r="1041" spans="1:8">
      <c r="A1041">
        <v>2008</v>
      </c>
      <c r="B1041">
        <v>22</v>
      </c>
      <c r="C1041">
        <v>45</v>
      </c>
      <c r="D1041">
        <v>8.8961257562689636E-3</v>
      </c>
      <c r="E1041">
        <f>VLOOKUP(Table2[[#This Row],[STATE_CODE]],Table4[#All], 3, TRUE) * 1000000</f>
        <v>23187000000</v>
      </c>
      <c r="F1041">
        <f>VLOOKUP(Table2[[#This Row],[STATE_CODE]],Table4[#All], 4, TRUE) * 1000000</f>
        <v>23759953053.349998</v>
      </c>
      <c r="G1041">
        <f>Table2[[#This Row],[Percent of State total]]*Table2[[#This Row],[2009 State total]]</f>
        <v>206274467.91060847</v>
      </c>
      <c r="H1041" s="73">
        <f>Table2[[#This Row],[2010 State Total]]*Table2[[#This Row],[Percent of State total]]</f>
        <v>211371530.32564834</v>
      </c>
    </row>
    <row r="1042" spans="1:8">
      <c r="A1042">
        <v>2008</v>
      </c>
      <c r="B1042">
        <v>22</v>
      </c>
      <c r="C1042">
        <v>47</v>
      </c>
      <c r="D1042">
        <v>1.2637856568567106E-2</v>
      </c>
      <c r="E1042">
        <f>VLOOKUP(Table2[[#This Row],[STATE_CODE]],Table4[#All], 3, TRUE) * 1000000</f>
        <v>23187000000</v>
      </c>
      <c r="F1042">
        <f>VLOOKUP(Table2[[#This Row],[STATE_CODE]],Table4[#All], 4, TRUE) * 1000000</f>
        <v>23759953053.349998</v>
      </c>
      <c r="G1042">
        <f>Table2[[#This Row],[Percent of State total]]*Table2[[#This Row],[2009 State total]]</f>
        <v>293033980.25536549</v>
      </c>
      <c r="H1042" s="73">
        <f>Table2[[#This Row],[2010 State Total]]*Table2[[#This Row],[Percent of State total]]</f>
        <v>300274878.76412535</v>
      </c>
    </row>
    <row r="1043" spans="1:8">
      <c r="A1043">
        <v>2008</v>
      </c>
      <c r="B1043">
        <v>22</v>
      </c>
      <c r="C1043">
        <v>49</v>
      </c>
      <c r="D1043">
        <v>2.7647672621118435E-3</v>
      </c>
      <c r="E1043">
        <f>VLOOKUP(Table2[[#This Row],[STATE_CODE]],Table4[#All], 3, TRUE) * 1000000</f>
        <v>23187000000</v>
      </c>
      <c r="F1043">
        <f>VLOOKUP(Table2[[#This Row],[STATE_CODE]],Table4[#All], 4, TRUE) * 1000000</f>
        <v>23759953053.349998</v>
      </c>
      <c r="G1043">
        <f>Table2[[#This Row],[Percent of State total]]*Table2[[#This Row],[2009 State total]]</f>
        <v>64106658.506587319</v>
      </c>
      <c r="H1043" s="73">
        <f>Table2[[#This Row],[2010 State Total]]*Table2[[#This Row],[Percent of State total]]</f>
        <v>65690740.351216413</v>
      </c>
    </row>
    <row r="1044" spans="1:8">
      <c r="A1044">
        <v>2008</v>
      </c>
      <c r="B1044">
        <v>22</v>
      </c>
      <c r="C1044">
        <v>51</v>
      </c>
      <c r="D1044">
        <v>6.2002297250349551E-2</v>
      </c>
      <c r="E1044">
        <f>VLOOKUP(Table2[[#This Row],[STATE_CODE]],Table4[#All], 3, TRUE) * 1000000</f>
        <v>23187000000</v>
      </c>
      <c r="F1044">
        <f>VLOOKUP(Table2[[#This Row],[STATE_CODE]],Table4[#All], 4, TRUE) * 1000000</f>
        <v>23759953053.349998</v>
      </c>
      <c r="G1044">
        <f>Table2[[#This Row],[Percent of State total]]*Table2[[#This Row],[2009 State total]]</f>
        <v>1437647266.3438551</v>
      </c>
      <c r="H1044" s="73">
        <f>Table2[[#This Row],[2010 State Total]]*Table2[[#This Row],[Percent of State total]]</f>
        <v>1473171671.8681571</v>
      </c>
    </row>
    <row r="1045" spans="1:8">
      <c r="A1045">
        <v>2008</v>
      </c>
      <c r="B1045">
        <v>22</v>
      </c>
      <c r="C1045">
        <v>53</v>
      </c>
      <c r="D1045">
        <v>1.5775879012187764E-2</v>
      </c>
      <c r="E1045">
        <f>VLOOKUP(Table2[[#This Row],[STATE_CODE]],Table4[#All], 3, TRUE) * 1000000</f>
        <v>23187000000</v>
      </c>
      <c r="F1045">
        <f>VLOOKUP(Table2[[#This Row],[STATE_CODE]],Table4[#All], 4, TRUE) * 1000000</f>
        <v>23759953053.349998</v>
      </c>
      <c r="G1045">
        <f>Table2[[#This Row],[Percent of State total]]*Table2[[#This Row],[2009 State total]]</f>
        <v>365795306.65559769</v>
      </c>
      <c r="H1045" s="73">
        <f>Table2[[#This Row],[2010 State Total]]*Table2[[#This Row],[Percent of State total]]</f>
        <v>374834144.70491081</v>
      </c>
    </row>
    <row r="1046" spans="1:8">
      <c r="A1046">
        <v>2008</v>
      </c>
      <c r="B1046">
        <v>22</v>
      </c>
      <c r="C1046">
        <v>55</v>
      </c>
      <c r="D1046">
        <v>4.9566543702114121E-2</v>
      </c>
      <c r="E1046">
        <f>VLOOKUP(Table2[[#This Row],[STATE_CODE]],Table4[#All], 3, TRUE) * 1000000</f>
        <v>23187000000</v>
      </c>
      <c r="F1046">
        <f>VLOOKUP(Table2[[#This Row],[STATE_CODE]],Table4[#All], 4, TRUE) * 1000000</f>
        <v>23759953053.349998</v>
      </c>
      <c r="G1046">
        <f>Table2[[#This Row],[Percent of State total]]*Table2[[#This Row],[2009 State total]]</f>
        <v>1149299448.8209202</v>
      </c>
      <c r="H1046" s="73">
        <f>Table2[[#This Row],[2010 State Total]]*Table2[[#This Row],[Percent of State total]]</f>
        <v>1177698751.3790526</v>
      </c>
    </row>
    <row r="1047" spans="1:8">
      <c r="A1047">
        <v>2008</v>
      </c>
      <c r="B1047">
        <v>22</v>
      </c>
      <c r="C1047">
        <v>57</v>
      </c>
      <c r="D1047">
        <v>9.1455618308188442E-3</v>
      </c>
      <c r="E1047">
        <f>VLOOKUP(Table2[[#This Row],[STATE_CODE]],Table4[#All], 3, TRUE) * 1000000</f>
        <v>23187000000</v>
      </c>
      <c r="F1047">
        <f>VLOOKUP(Table2[[#This Row],[STATE_CODE]],Table4[#All], 4, TRUE) * 1000000</f>
        <v>23759953053.349998</v>
      </c>
      <c r="G1047">
        <f>Table2[[#This Row],[Percent of State total]]*Table2[[#This Row],[2009 State total]]</f>
        <v>212058142.17119655</v>
      </c>
      <c r="H1047" s="73">
        <f>Table2[[#This Row],[2010 State Total]]*Table2[[#This Row],[Percent of State total]]</f>
        <v>217298119.7467654</v>
      </c>
    </row>
    <row r="1048" spans="1:8">
      <c r="A1048">
        <v>2008</v>
      </c>
      <c r="B1048">
        <v>22</v>
      </c>
      <c r="C1048">
        <v>59</v>
      </c>
      <c r="D1048">
        <v>3.1305977244427672E-3</v>
      </c>
      <c r="E1048">
        <f>VLOOKUP(Table2[[#This Row],[STATE_CODE]],Table4[#All], 3, TRUE) * 1000000</f>
        <v>23187000000</v>
      </c>
      <c r="F1048">
        <f>VLOOKUP(Table2[[#This Row],[STATE_CODE]],Table4[#All], 4, TRUE) * 1000000</f>
        <v>23759953053.349998</v>
      </c>
      <c r="G1048">
        <f>Table2[[#This Row],[Percent of State total]]*Table2[[#This Row],[2009 State total]]</f>
        <v>72589169.436654449</v>
      </c>
      <c r="H1048" s="73">
        <f>Table2[[#This Row],[2010 State Total]]*Table2[[#This Row],[Percent of State total]]</f>
        <v>74382854.96168448</v>
      </c>
    </row>
    <row r="1049" spans="1:8">
      <c r="A1049">
        <v>2008</v>
      </c>
      <c r="B1049">
        <v>22</v>
      </c>
      <c r="C1049">
        <v>61</v>
      </c>
      <c r="D1049">
        <v>1.7123822983002995E-2</v>
      </c>
      <c r="E1049">
        <f>VLOOKUP(Table2[[#This Row],[STATE_CODE]],Table4[#All], 3, TRUE) * 1000000</f>
        <v>23187000000</v>
      </c>
      <c r="F1049">
        <f>VLOOKUP(Table2[[#This Row],[STATE_CODE]],Table4[#All], 4, TRUE) * 1000000</f>
        <v>23759953053.349998</v>
      </c>
      <c r="G1049">
        <f>Table2[[#This Row],[Percent of State total]]*Table2[[#This Row],[2009 State total]]</f>
        <v>397050083.50689048</v>
      </c>
      <c r="H1049" s="73">
        <f>Table2[[#This Row],[2010 State Total]]*Table2[[#This Row],[Percent of State total]]</f>
        <v>406861230.1700269</v>
      </c>
    </row>
    <row r="1050" spans="1:8">
      <c r="A1050">
        <v>2008</v>
      </c>
      <c r="B1050">
        <v>22</v>
      </c>
      <c r="C1050">
        <v>63</v>
      </c>
      <c r="D1050">
        <v>2.657720244606615E-2</v>
      </c>
      <c r="E1050">
        <f>VLOOKUP(Table2[[#This Row],[STATE_CODE]],Table4[#All], 3, TRUE) * 1000000</f>
        <v>23187000000</v>
      </c>
      <c r="F1050">
        <f>VLOOKUP(Table2[[#This Row],[STATE_CODE]],Table4[#All], 4, TRUE) * 1000000</f>
        <v>23759953053.349998</v>
      </c>
      <c r="G1050">
        <f>Table2[[#This Row],[Percent of State total]]*Table2[[#This Row],[2009 State total]]</f>
        <v>616245593.11693585</v>
      </c>
      <c r="H1050" s="73">
        <f>Table2[[#This Row],[2010 State Total]]*Table2[[#This Row],[Percent of State total]]</f>
        <v>631473082.40791047</v>
      </c>
    </row>
    <row r="1051" spans="1:8">
      <c r="A1051">
        <v>2008</v>
      </c>
      <c r="B1051">
        <v>22</v>
      </c>
      <c r="C1051">
        <v>65</v>
      </c>
      <c r="D1051">
        <v>1.4793533481229148E-2</v>
      </c>
      <c r="E1051">
        <f>VLOOKUP(Table2[[#This Row],[STATE_CODE]],Table4[#All], 3, TRUE) * 1000000</f>
        <v>23187000000</v>
      </c>
      <c r="F1051">
        <f>VLOOKUP(Table2[[#This Row],[STATE_CODE]],Table4[#All], 4, TRUE) * 1000000</f>
        <v>23759953053.349998</v>
      </c>
      <c r="G1051">
        <f>Table2[[#This Row],[Percent of State total]]*Table2[[#This Row],[2009 State total]]</f>
        <v>343017660.82926023</v>
      </c>
      <c r="H1051" s="73">
        <f>Table2[[#This Row],[2010 State Total]]*Table2[[#This Row],[Percent of State total]]</f>
        <v>351493661.00716591</v>
      </c>
    </row>
    <row r="1052" spans="1:8">
      <c r="A1052">
        <v>2008</v>
      </c>
      <c r="B1052">
        <v>22</v>
      </c>
      <c r="C1052">
        <v>67</v>
      </c>
      <c r="D1052">
        <v>3.9060591620081395E-3</v>
      </c>
      <c r="E1052">
        <f>VLOOKUP(Table2[[#This Row],[STATE_CODE]],Table4[#All], 3, TRUE) * 1000000</f>
        <v>23187000000</v>
      </c>
      <c r="F1052">
        <f>VLOOKUP(Table2[[#This Row],[STATE_CODE]],Table4[#All], 4, TRUE) * 1000000</f>
        <v>23759953053.349998</v>
      </c>
      <c r="G1052">
        <f>Table2[[#This Row],[Percent of State total]]*Table2[[#This Row],[2009 State total]]</f>
        <v>90569793.789482728</v>
      </c>
      <c r="H1052" s="73">
        <f>Table2[[#This Row],[2010 State Total]]*Table2[[#This Row],[Percent of State total]]</f>
        <v>92807782.312921032</v>
      </c>
    </row>
    <row r="1053" spans="1:8">
      <c r="A1053">
        <v>2008</v>
      </c>
      <c r="B1053">
        <v>22</v>
      </c>
      <c r="C1053">
        <v>69</v>
      </c>
      <c r="D1053">
        <v>1.5324024649787321E-2</v>
      </c>
      <c r="E1053">
        <f>VLOOKUP(Table2[[#This Row],[STATE_CODE]],Table4[#All], 3, TRUE) * 1000000</f>
        <v>23187000000</v>
      </c>
      <c r="F1053">
        <f>VLOOKUP(Table2[[#This Row],[STATE_CODE]],Table4[#All], 4, TRUE) * 1000000</f>
        <v>23759953053.349998</v>
      </c>
      <c r="G1053">
        <f>Table2[[#This Row],[Percent of State total]]*Table2[[#This Row],[2009 State total]]</f>
        <v>355318159.5546186</v>
      </c>
      <c r="H1053" s="73">
        <f>Table2[[#This Row],[2010 State Total]]*Table2[[#This Row],[Percent of State total]]</f>
        <v>364098106.26732492</v>
      </c>
    </row>
    <row r="1054" spans="1:8">
      <c r="A1054">
        <v>2008</v>
      </c>
      <c r="B1054">
        <v>22</v>
      </c>
      <c r="C1054">
        <v>71</v>
      </c>
      <c r="D1054">
        <v>6.9660680621754165E-2</v>
      </c>
      <c r="E1054">
        <f>VLOOKUP(Table2[[#This Row],[STATE_CODE]],Table4[#All], 3, TRUE) * 1000000</f>
        <v>23187000000</v>
      </c>
      <c r="F1054">
        <f>VLOOKUP(Table2[[#This Row],[STATE_CODE]],Table4[#All], 4, TRUE) * 1000000</f>
        <v>23759953053.349998</v>
      </c>
      <c r="G1054">
        <f>Table2[[#This Row],[Percent of State total]]*Table2[[#This Row],[2009 State total]]</f>
        <v>1615222201.5766139</v>
      </c>
      <c r="H1054" s="73">
        <f>Table2[[#This Row],[2010 State Total]]*Table2[[#This Row],[Percent of State total]]</f>
        <v>1655134501.237287</v>
      </c>
    </row>
    <row r="1055" spans="1:8">
      <c r="A1055">
        <v>2008</v>
      </c>
      <c r="B1055">
        <v>22</v>
      </c>
      <c r="C1055">
        <v>73</v>
      </c>
      <c r="D1055">
        <v>3.9262670653449253E-2</v>
      </c>
      <c r="E1055">
        <f>VLOOKUP(Table2[[#This Row],[STATE_CODE]],Table4[#All], 3, TRUE) * 1000000</f>
        <v>23187000000</v>
      </c>
      <c r="F1055">
        <f>VLOOKUP(Table2[[#This Row],[STATE_CODE]],Table4[#All], 4, TRUE) * 1000000</f>
        <v>23759953053.349998</v>
      </c>
      <c r="G1055">
        <f>Table2[[#This Row],[Percent of State total]]*Table2[[#This Row],[2009 State total]]</f>
        <v>910383544.44152784</v>
      </c>
      <c r="H1055" s="73">
        <f>Table2[[#This Row],[2010 State Total]]*Table2[[#This Row],[Percent of State total]]</f>
        <v>932879211.47509694</v>
      </c>
    </row>
    <row r="1056" spans="1:8">
      <c r="A1056">
        <v>2008</v>
      </c>
      <c r="B1056">
        <v>22</v>
      </c>
      <c r="C1056">
        <v>75</v>
      </c>
      <c r="D1056">
        <v>3.8519650033862788E-3</v>
      </c>
      <c r="E1056">
        <f>VLOOKUP(Table2[[#This Row],[STATE_CODE]],Table4[#All], 3, TRUE) * 1000000</f>
        <v>23187000000</v>
      </c>
      <c r="F1056">
        <f>VLOOKUP(Table2[[#This Row],[STATE_CODE]],Table4[#All], 4, TRUE) * 1000000</f>
        <v>23759953053.349998</v>
      </c>
      <c r="G1056">
        <f>Table2[[#This Row],[Percent of State total]]*Table2[[#This Row],[2009 State total]]</f>
        <v>89315512.533517644</v>
      </c>
      <c r="H1056" s="73">
        <f>Table2[[#This Row],[2010 State Total]]*Table2[[#This Row],[Percent of State total]]</f>
        <v>91522507.643605158</v>
      </c>
    </row>
    <row r="1057" spans="1:8">
      <c r="A1057">
        <v>2008</v>
      </c>
      <c r="B1057">
        <v>22</v>
      </c>
      <c r="C1057">
        <v>77</v>
      </c>
      <c r="D1057">
        <v>3.3767108609078795E-3</v>
      </c>
      <c r="E1057">
        <f>VLOOKUP(Table2[[#This Row],[STATE_CODE]],Table4[#All], 3, TRUE) * 1000000</f>
        <v>23187000000</v>
      </c>
      <c r="F1057">
        <f>VLOOKUP(Table2[[#This Row],[STATE_CODE]],Table4[#All], 4, TRUE) * 1000000</f>
        <v>23759953053.349998</v>
      </c>
      <c r="G1057">
        <f>Table2[[#This Row],[Percent of State total]]*Table2[[#This Row],[2009 State total]]</f>
        <v>78295794.731871009</v>
      </c>
      <c r="H1057" s="73">
        <f>Table2[[#This Row],[2010 State Total]]*Table2[[#This Row],[Percent of State total]]</f>
        <v>80230491.52990827</v>
      </c>
    </row>
    <row r="1058" spans="1:8">
      <c r="A1058">
        <v>2008</v>
      </c>
      <c r="B1058">
        <v>22</v>
      </c>
      <c r="C1058">
        <v>79</v>
      </c>
      <c r="D1058">
        <v>3.4598611312786923E-2</v>
      </c>
      <c r="E1058">
        <f>VLOOKUP(Table2[[#This Row],[STATE_CODE]],Table4[#All], 3, TRUE) * 1000000</f>
        <v>23187000000</v>
      </c>
      <c r="F1058">
        <f>VLOOKUP(Table2[[#This Row],[STATE_CODE]],Table4[#All], 4, TRUE) * 1000000</f>
        <v>23759953053.349998</v>
      </c>
      <c r="G1058">
        <f>Table2[[#This Row],[Percent of State total]]*Table2[[#This Row],[2009 State total]]</f>
        <v>802238000.50959039</v>
      </c>
      <c r="H1058" s="73">
        <f>Table2[[#This Row],[2010 State Total]]*Table2[[#This Row],[Percent of State total]]</f>
        <v>822061380.50292146</v>
      </c>
    </row>
    <row r="1059" spans="1:8">
      <c r="A1059">
        <v>2008</v>
      </c>
      <c r="B1059">
        <v>22</v>
      </c>
      <c r="C1059">
        <v>83</v>
      </c>
      <c r="D1059">
        <v>1.2778998348040404E-2</v>
      </c>
      <c r="E1059">
        <f>VLOOKUP(Table2[[#This Row],[STATE_CODE]],Table4[#All], 3, TRUE) * 1000000</f>
        <v>23187000000</v>
      </c>
      <c r="F1059">
        <f>VLOOKUP(Table2[[#This Row],[STATE_CODE]],Table4[#All], 4, TRUE) * 1000000</f>
        <v>23759953053.349998</v>
      </c>
      <c r="G1059">
        <f>Table2[[#This Row],[Percent of State total]]*Table2[[#This Row],[2009 State total]]</f>
        <v>296306634.69601285</v>
      </c>
      <c r="H1059" s="73">
        <f>Table2[[#This Row],[2010 State Total]]*Table2[[#This Row],[Percent of State total]]</f>
        <v>303628400.81827718</v>
      </c>
    </row>
    <row r="1060" spans="1:8">
      <c r="A1060">
        <v>2008</v>
      </c>
      <c r="B1060">
        <v>22</v>
      </c>
      <c r="C1060">
        <v>85</v>
      </c>
      <c r="D1060">
        <v>4.3729338441812543E-3</v>
      </c>
      <c r="E1060">
        <f>VLOOKUP(Table2[[#This Row],[STATE_CODE]],Table4[#All], 3, TRUE) * 1000000</f>
        <v>23187000000</v>
      </c>
      <c r="F1060">
        <f>VLOOKUP(Table2[[#This Row],[STATE_CODE]],Table4[#All], 4, TRUE) * 1000000</f>
        <v>23759953053.349998</v>
      </c>
      <c r="G1060">
        <f>Table2[[#This Row],[Percent of State total]]*Table2[[#This Row],[2009 State total]]</f>
        <v>101395217.04503074</v>
      </c>
      <c r="H1060" s="73">
        <f>Table2[[#This Row],[2010 State Total]]*Table2[[#This Row],[Percent of State total]]</f>
        <v>103900702.84315194</v>
      </c>
    </row>
    <row r="1061" spans="1:8">
      <c r="A1061">
        <v>2008</v>
      </c>
      <c r="B1061">
        <v>22</v>
      </c>
      <c r="C1061">
        <v>87</v>
      </c>
      <c r="D1061">
        <v>6.3904946758525415E-3</v>
      </c>
      <c r="E1061">
        <f>VLOOKUP(Table2[[#This Row],[STATE_CODE]],Table4[#All], 3, TRUE) * 1000000</f>
        <v>23187000000</v>
      </c>
      <c r="F1061">
        <f>VLOOKUP(Table2[[#This Row],[STATE_CODE]],Table4[#All], 4, TRUE) * 1000000</f>
        <v>23759953053.349998</v>
      </c>
      <c r="G1061">
        <f>Table2[[#This Row],[Percent of State total]]*Table2[[#This Row],[2009 State total]]</f>
        <v>148176400.04899287</v>
      </c>
      <c r="H1061" s="73">
        <f>Table2[[#This Row],[2010 State Total]]*Table2[[#This Row],[Percent of State total]]</f>
        <v>151837853.4859395</v>
      </c>
    </row>
    <row r="1062" spans="1:8">
      <c r="A1062">
        <v>2008</v>
      </c>
      <c r="B1062">
        <v>22</v>
      </c>
      <c r="C1062">
        <v>89</v>
      </c>
      <c r="D1062">
        <v>2.1729704255951741E-2</v>
      </c>
      <c r="E1062">
        <f>VLOOKUP(Table2[[#This Row],[STATE_CODE]],Table4[#All], 3, TRUE) * 1000000</f>
        <v>23187000000</v>
      </c>
      <c r="F1062">
        <f>VLOOKUP(Table2[[#This Row],[STATE_CODE]],Table4[#All], 4, TRUE) * 1000000</f>
        <v>23759953053.349998</v>
      </c>
      <c r="G1062">
        <f>Table2[[#This Row],[Percent of State total]]*Table2[[#This Row],[2009 State total]]</f>
        <v>503846652.582753</v>
      </c>
      <c r="H1062" s="73">
        <f>Table2[[#This Row],[2010 State Total]]*Table2[[#This Row],[Percent of State total]]</f>
        <v>516296752.98459303</v>
      </c>
    </row>
    <row r="1063" spans="1:8">
      <c r="A1063">
        <v>2008</v>
      </c>
      <c r="B1063">
        <v>22</v>
      </c>
      <c r="C1063">
        <v>93</v>
      </c>
      <c r="D1063">
        <v>3.1847906493881512E-3</v>
      </c>
      <c r="E1063">
        <f>VLOOKUP(Table2[[#This Row],[STATE_CODE]],Table4[#All], 3, TRUE) * 1000000</f>
        <v>23187000000</v>
      </c>
      <c r="F1063">
        <f>VLOOKUP(Table2[[#This Row],[STATE_CODE]],Table4[#All], 4, TRUE) * 1000000</f>
        <v>23759953053.349998</v>
      </c>
      <c r="G1063">
        <f>Table2[[#This Row],[Percent of State total]]*Table2[[#This Row],[2009 State total]]</f>
        <v>73845740.787363067</v>
      </c>
      <c r="H1063" s="73">
        <f>Table2[[#This Row],[2010 State Total]]*Table2[[#This Row],[Percent of State total]]</f>
        <v>75670476.314210534</v>
      </c>
    </row>
    <row r="1064" spans="1:8">
      <c r="A1064">
        <v>2008</v>
      </c>
      <c r="B1064">
        <v>22</v>
      </c>
      <c r="C1064">
        <v>95</v>
      </c>
      <c r="D1064">
        <v>1.47351045784082E-2</v>
      </c>
      <c r="E1064">
        <f>VLOOKUP(Table2[[#This Row],[STATE_CODE]],Table4[#All], 3, TRUE) * 1000000</f>
        <v>23187000000</v>
      </c>
      <c r="F1064">
        <f>VLOOKUP(Table2[[#This Row],[STATE_CODE]],Table4[#All], 4, TRUE) * 1000000</f>
        <v>23759953053.349998</v>
      </c>
      <c r="G1064">
        <f>Table2[[#This Row],[Percent of State total]]*Table2[[#This Row],[2009 State total]]</f>
        <v>341662869.85955095</v>
      </c>
      <c r="H1064" s="73">
        <f>Table2[[#This Row],[2010 State Total]]*Table2[[#This Row],[Percent of State total]]</f>
        <v>350105393.01918149</v>
      </c>
    </row>
    <row r="1065" spans="1:8">
      <c r="A1065">
        <v>2008</v>
      </c>
      <c r="B1065">
        <v>22</v>
      </c>
      <c r="C1065">
        <v>97</v>
      </c>
      <c r="D1065">
        <v>1.8678373560873953E-2</v>
      </c>
      <c r="E1065">
        <f>VLOOKUP(Table2[[#This Row],[STATE_CODE]],Table4[#All], 3, TRUE) * 1000000</f>
        <v>23187000000</v>
      </c>
      <c r="F1065">
        <f>VLOOKUP(Table2[[#This Row],[STATE_CODE]],Table4[#All], 4, TRUE) * 1000000</f>
        <v>23759953053.349998</v>
      </c>
      <c r="G1065">
        <f>Table2[[#This Row],[Percent of State total]]*Table2[[#This Row],[2009 State total]]</f>
        <v>433095447.75598437</v>
      </c>
      <c r="H1065" s="73">
        <f>Table2[[#This Row],[2010 State Total]]*Table2[[#This Row],[Percent of State total]]</f>
        <v>443797278.91929895</v>
      </c>
    </row>
    <row r="1066" spans="1:8">
      <c r="A1066">
        <v>2008</v>
      </c>
      <c r="B1066">
        <v>22</v>
      </c>
      <c r="C1066">
        <v>99</v>
      </c>
      <c r="D1066">
        <v>1.5194995070560727E-2</v>
      </c>
      <c r="E1066">
        <f>VLOOKUP(Table2[[#This Row],[STATE_CODE]],Table4[#All], 3, TRUE) * 1000000</f>
        <v>23187000000</v>
      </c>
      <c r="F1066">
        <f>VLOOKUP(Table2[[#This Row],[STATE_CODE]],Table4[#All], 4, TRUE) * 1000000</f>
        <v>23759953053.349998</v>
      </c>
      <c r="G1066">
        <f>Table2[[#This Row],[Percent of State total]]*Table2[[#This Row],[2009 State total]]</f>
        <v>352326350.70109159</v>
      </c>
      <c r="H1066" s="73">
        <f>Table2[[#This Row],[2010 State Total]]*Table2[[#This Row],[Percent of State total]]</f>
        <v>361032369.52240753</v>
      </c>
    </row>
    <row r="1067" spans="1:8">
      <c r="A1067">
        <v>2008</v>
      </c>
      <c r="B1067">
        <v>22</v>
      </c>
      <c r="C1067">
        <v>101</v>
      </c>
      <c r="D1067">
        <v>1.3447144688079556E-2</v>
      </c>
      <c r="E1067">
        <f>VLOOKUP(Table2[[#This Row],[STATE_CODE]],Table4[#All], 3, TRUE) * 1000000</f>
        <v>23187000000</v>
      </c>
      <c r="F1067">
        <f>VLOOKUP(Table2[[#This Row],[STATE_CODE]],Table4[#All], 4, TRUE) * 1000000</f>
        <v>23759953053.349998</v>
      </c>
      <c r="G1067">
        <f>Table2[[#This Row],[Percent of State total]]*Table2[[#This Row],[2009 State total]]</f>
        <v>311798943.88250065</v>
      </c>
      <c r="H1067" s="73">
        <f>Table2[[#This Row],[2010 State Total]]*Table2[[#This Row],[Percent of State total]]</f>
        <v>319503526.49037504</v>
      </c>
    </row>
    <row r="1068" spans="1:8">
      <c r="A1068">
        <v>2008</v>
      </c>
      <c r="B1068">
        <v>22</v>
      </c>
      <c r="C1068">
        <v>103</v>
      </c>
      <c r="D1068">
        <v>5.5693894792743934E-2</v>
      </c>
      <c r="E1068">
        <f>VLOOKUP(Table2[[#This Row],[STATE_CODE]],Table4[#All], 3, TRUE) * 1000000</f>
        <v>23187000000</v>
      </c>
      <c r="F1068">
        <f>VLOOKUP(Table2[[#This Row],[STATE_CODE]],Table4[#All], 4, TRUE) * 1000000</f>
        <v>23759953053.349998</v>
      </c>
      <c r="G1068">
        <f>Table2[[#This Row],[Percent of State total]]*Table2[[#This Row],[2009 State total]]</f>
        <v>1291374338.5593536</v>
      </c>
      <c r="H1068" s="73">
        <f>Table2[[#This Row],[2010 State Total]]*Table2[[#This Row],[Percent of State total]]</f>
        <v>1323284325.6338098</v>
      </c>
    </row>
    <row r="1069" spans="1:8">
      <c r="A1069">
        <v>2008</v>
      </c>
      <c r="B1069">
        <v>22</v>
      </c>
      <c r="C1069">
        <v>105</v>
      </c>
      <c r="D1069">
        <v>3.9184598226283084E-2</v>
      </c>
      <c r="E1069">
        <f>VLOOKUP(Table2[[#This Row],[STATE_CODE]],Table4[#All], 3, TRUE) * 1000000</f>
        <v>23187000000</v>
      </c>
      <c r="F1069">
        <f>VLOOKUP(Table2[[#This Row],[STATE_CODE]],Table4[#All], 4, TRUE) * 1000000</f>
        <v>23759953053.349998</v>
      </c>
      <c r="G1069">
        <f>Table2[[#This Row],[Percent of State total]]*Table2[[#This Row],[2009 State total]]</f>
        <v>908573279.07282591</v>
      </c>
      <c r="H1069" s="73">
        <f>Table2[[#This Row],[2010 State Total]]*Table2[[#This Row],[Percent of State total]]</f>
        <v>931024214.27086771</v>
      </c>
    </row>
    <row r="1070" spans="1:8">
      <c r="A1070">
        <v>2008</v>
      </c>
      <c r="B1070">
        <v>22</v>
      </c>
      <c r="C1070">
        <v>107</v>
      </c>
      <c r="D1070">
        <v>1.1208598126823063E-3</v>
      </c>
      <c r="E1070">
        <f>VLOOKUP(Table2[[#This Row],[STATE_CODE]],Table4[#All], 3, TRUE) * 1000000</f>
        <v>23187000000</v>
      </c>
      <c r="F1070">
        <f>VLOOKUP(Table2[[#This Row],[STATE_CODE]],Table4[#All], 4, TRUE) * 1000000</f>
        <v>23759953053.349998</v>
      </c>
      <c r="G1070">
        <f>Table2[[#This Row],[Percent of State total]]*Table2[[#This Row],[2009 State total]]</f>
        <v>25989376.476664636</v>
      </c>
      <c r="H1070" s="73">
        <f>Table2[[#This Row],[2010 State Total]]*Table2[[#This Row],[Percent of State total]]</f>
        <v>26631576.52871827</v>
      </c>
    </row>
    <row r="1071" spans="1:8">
      <c r="A1071">
        <v>2008</v>
      </c>
      <c r="B1071">
        <v>22</v>
      </c>
      <c r="C1071">
        <v>109</v>
      </c>
      <c r="D1071">
        <v>1.3515222903936802E-2</v>
      </c>
      <c r="E1071">
        <f>VLOOKUP(Table2[[#This Row],[STATE_CODE]],Table4[#All], 3, TRUE) * 1000000</f>
        <v>23187000000</v>
      </c>
      <c r="F1071">
        <f>VLOOKUP(Table2[[#This Row],[STATE_CODE]],Table4[#All], 4, TRUE) * 1000000</f>
        <v>23759953053.349998</v>
      </c>
      <c r="G1071">
        <f>Table2[[#This Row],[Percent of State total]]*Table2[[#This Row],[2009 State total]]</f>
        <v>313377473.47358263</v>
      </c>
      <c r="H1071" s="73">
        <f>Table2[[#This Row],[2010 State Total]]*Table2[[#This Row],[Percent of State total]]</f>
        <v>321121061.70309907</v>
      </c>
    </row>
    <row r="1072" spans="1:8">
      <c r="A1072">
        <v>2008</v>
      </c>
      <c r="B1072">
        <v>22</v>
      </c>
      <c r="C1072">
        <v>111</v>
      </c>
      <c r="D1072">
        <v>1.1682174809520983E-3</v>
      </c>
      <c r="E1072">
        <f>VLOOKUP(Table2[[#This Row],[STATE_CODE]],Table4[#All], 3, TRUE) * 1000000</f>
        <v>23187000000</v>
      </c>
      <c r="F1072">
        <f>VLOOKUP(Table2[[#This Row],[STATE_CODE]],Table4[#All], 4, TRUE) * 1000000</f>
        <v>23759953053.349998</v>
      </c>
      <c r="G1072">
        <f>Table2[[#This Row],[Percent of State total]]*Table2[[#This Row],[2009 State total]]</f>
        <v>27087458.730836302</v>
      </c>
      <c r="H1072" s="73">
        <f>Table2[[#This Row],[2010 State Total]]*Table2[[#This Row],[Percent of State total]]</f>
        <v>27756792.50352465</v>
      </c>
    </row>
    <row r="1073" spans="1:8">
      <c r="A1073">
        <v>2008</v>
      </c>
      <c r="B1073">
        <v>22</v>
      </c>
      <c r="C1073">
        <v>113</v>
      </c>
      <c r="D1073">
        <v>2.0748217835235838E-3</v>
      </c>
      <c r="E1073">
        <f>VLOOKUP(Table2[[#This Row],[STATE_CODE]],Table4[#All], 3, TRUE) * 1000000</f>
        <v>23187000000</v>
      </c>
      <c r="F1073">
        <f>VLOOKUP(Table2[[#This Row],[STATE_CODE]],Table4[#All], 4, TRUE) * 1000000</f>
        <v>23759953053.349998</v>
      </c>
      <c r="G1073">
        <f>Table2[[#This Row],[Percent of State total]]*Table2[[#This Row],[2009 State total]]</f>
        <v>48108892.69456134</v>
      </c>
      <c r="H1073" s="73">
        <f>Table2[[#This Row],[2010 State Total]]*Table2[[#This Row],[Percent of State total]]</f>
        <v>49297668.170588262</v>
      </c>
    </row>
    <row r="1074" spans="1:8">
      <c r="A1074">
        <v>2008</v>
      </c>
      <c r="B1074">
        <v>22</v>
      </c>
      <c r="C1074">
        <v>115</v>
      </c>
      <c r="D1074">
        <v>8.9527643235111209E-3</v>
      </c>
      <c r="E1074">
        <f>VLOOKUP(Table2[[#This Row],[STATE_CODE]],Table4[#All], 3, TRUE) * 1000000</f>
        <v>23187000000</v>
      </c>
      <c r="F1074">
        <f>VLOOKUP(Table2[[#This Row],[STATE_CODE]],Table4[#All], 4, TRUE) * 1000000</f>
        <v>23759953053.349998</v>
      </c>
      <c r="G1074">
        <f>Table2[[#This Row],[Percent of State total]]*Table2[[#This Row],[2009 State total]]</f>
        <v>207587746.36925235</v>
      </c>
      <c r="H1074" s="73">
        <f>Table2[[#This Row],[2010 State Total]]*Table2[[#This Row],[Percent of State total]]</f>
        <v>212717260.024331</v>
      </c>
    </row>
    <row r="1075" spans="1:8">
      <c r="A1075">
        <v>2008</v>
      </c>
      <c r="B1075">
        <v>22</v>
      </c>
      <c r="C1075">
        <v>117</v>
      </c>
      <c r="D1075">
        <v>1.998826584590249E-3</v>
      </c>
      <c r="E1075">
        <f>VLOOKUP(Table2[[#This Row],[STATE_CODE]],Table4[#All], 3, TRUE) * 1000000</f>
        <v>23187000000</v>
      </c>
      <c r="F1075">
        <f>VLOOKUP(Table2[[#This Row],[STATE_CODE]],Table4[#All], 4, TRUE) * 1000000</f>
        <v>23759953053.349998</v>
      </c>
      <c r="G1075">
        <f>Table2[[#This Row],[Percent of State total]]*Table2[[#This Row],[2009 State total]]</f>
        <v>46346792.016894102</v>
      </c>
      <c r="H1075" s="73">
        <f>Table2[[#This Row],[2010 State Total]]*Table2[[#This Row],[Percent of State total]]</f>
        <v>47492025.811652236</v>
      </c>
    </row>
    <row r="1076" spans="1:8">
      <c r="A1076">
        <v>2008</v>
      </c>
      <c r="B1076">
        <v>22</v>
      </c>
      <c r="C1076">
        <v>119</v>
      </c>
      <c r="D1076">
        <v>8.5239570043189085E-3</v>
      </c>
      <c r="E1076">
        <f>VLOOKUP(Table2[[#This Row],[STATE_CODE]],Table4[#All], 3, TRUE) * 1000000</f>
        <v>23187000000</v>
      </c>
      <c r="F1076">
        <f>VLOOKUP(Table2[[#This Row],[STATE_CODE]],Table4[#All], 4, TRUE) * 1000000</f>
        <v>23759953053.349998</v>
      </c>
      <c r="G1076">
        <f>Table2[[#This Row],[Percent of State total]]*Table2[[#This Row],[2009 State total]]</f>
        <v>197644991.05914253</v>
      </c>
      <c r="H1076" s="73">
        <f>Table2[[#This Row],[2010 State Total]]*Table2[[#This Row],[Percent of State total]]</f>
        <v>202528818.25139114</v>
      </c>
    </row>
    <row r="1077" spans="1:8">
      <c r="A1077">
        <v>2008</v>
      </c>
      <c r="B1077">
        <v>22</v>
      </c>
      <c r="C1077">
        <v>121</v>
      </c>
      <c r="D1077">
        <v>2.1181127876152825E-2</v>
      </c>
      <c r="E1077">
        <f>VLOOKUP(Table2[[#This Row],[STATE_CODE]],Table4[#All], 3, TRUE) * 1000000</f>
        <v>23187000000</v>
      </c>
      <c r="F1077">
        <f>VLOOKUP(Table2[[#This Row],[STATE_CODE]],Table4[#All], 4, TRUE) * 1000000</f>
        <v>23759953053.349998</v>
      </c>
      <c r="G1077">
        <f>Table2[[#This Row],[Percent of State total]]*Table2[[#This Row],[2009 State total]]</f>
        <v>491126812.06435555</v>
      </c>
      <c r="H1077" s="73">
        <f>Table2[[#This Row],[2010 State Total]]*Table2[[#This Row],[Percent of State total]]</f>
        <v>503262603.9543941</v>
      </c>
    </row>
    <row r="1078" spans="1:8">
      <c r="A1078">
        <v>2008</v>
      </c>
      <c r="B1078">
        <v>22</v>
      </c>
      <c r="C1078">
        <v>125</v>
      </c>
      <c r="D1078">
        <v>2.6238763177459071E-3</v>
      </c>
      <c r="E1078">
        <f>VLOOKUP(Table2[[#This Row],[STATE_CODE]],Table4[#All], 3, TRUE) * 1000000</f>
        <v>23187000000</v>
      </c>
      <c r="F1078">
        <f>VLOOKUP(Table2[[#This Row],[STATE_CODE]],Table4[#All], 4, TRUE) * 1000000</f>
        <v>23759953053.349998</v>
      </c>
      <c r="G1078">
        <f>Table2[[#This Row],[Percent of State total]]*Table2[[#This Row],[2009 State total]]</f>
        <v>60839820.179574348</v>
      </c>
      <c r="H1078" s="73">
        <f>Table2[[#This Row],[2010 State Total]]*Table2[[#This Row],[Percent of State total]]</f>
        <v>62343178.127439618</v>
      </c>
    </row>
    <row r="1079" spans="1:8">
      <c r="A1079">
        <v>2008</v>
      </c>
      <c r="B1079">
        <v>22</v>
      </c>
      <c r="C1079">
        <v>127</v>
      </c>
      <c r="D1079">
        <v>4.7661288490058618E-3</v>
      </c>
      <c r="E1079">
        <f>VLOOKUP(Table2[[#This Row],[STATE_CODE]],Table4[#All], 3, TRUE) * 1000000</f>
        <v>23187000000</v>
      </c>
      <c r="F1079">
        <f>VLOOKUP(Table2[[#This Row],[STATE_CODE]],Table4[#All], 4, TRUE) * 1000000</f>
        <v>23759953053.349998</v>
      </c>
      <c r="G1079">
        <f>Table2[[#This Row],[Percent of State total]]*Table2[[#This Row],[2009 State total]]</f>
        <v>110512229.62189892</v>
      </c>
      <c r="H1079" s="73">
        <f>Table2[[#This Row],[2010 State Total]]*Table2[[#This Row],[Percent of State total]]</f>
        <v>113242997.69859634</v>
      </c>
    </row>
    <row r="1080" spans="1:8">
      <c r="A1080">
        <v>2008</v>
      </c>
      <c r="B1080">
        <v>23</v>
      </c>
      <c r="C1080">
        <v>1</v>
      </c>
      <c r="D1080">
        <v>7.1015978136963698E-2</v>
      </c>
      <c r="E1080">
        <f>VLOOKUP(Table2[[#This Row],[STATE_CODE]],Table4[#All], 3, TRUE) * 1000000</f>
        <v>5764000000</v>
      </c>
      <c r="F1080">
        <f>VLOOKUP(Table2[[#This Row],[STATE_CODE]],Table4[#All], 4, TRUE) * 1000000</f>
        <v>5859877973</v>
      </c>
      <c r="G1080">
        <f>Table2[[#This Row],[Percent of State total]]*Table2[[#This Row],[2009 State total]]</f>
        <v>409336097.98145878</v>
      </c>
      <c r="H1080" s="73">
        <f>Table2[[#This Row],[2010 State Total]]*Table2[[#This Row],[Percent of State total]]</f>
        <v>416144966.01584315</v>
      </c>
    </row>
    <row r="1081" spans="1:8">
      <c r="A1081">
        <v>2008</v>
      </c>
      <c r="B1081">
        <v>23</v>
      </c>
      <c r="C1081">
        <v>3</v>
      </c>
      <c r="D1081">
        <v>4.1963203183928724E-2</v>
      </c>
      <c r="E1081">
        <f>VLOOKUP(Table2[[#This Row],[STATE_CODE]],Table4[#All], 3, TRUE) * 1000000</f>
        <v>5764000000</v>
      </c>
      <c r="F1081">
        <f>VLOOKUP(Table2[[#This Row],[STATE_CODE]],Table4[#All], 4, TRUE) * 1000000</f>
        <v>5859877973</v>
      </c>
      <c r="G1081">
        <f>Table2[[#This Row],[Percent of State total]]*Table2[[#This Row],[2009 State total]]</f>
        <v>241875903.15216517</v>
      </c>
      <c r="H1081" s="73">
        <f>Table2[[#This Row],[2010 State Total]]*Table2[[#This Row],[Percent of State total]]</f>
        <v>245899250.01402739</v>
      </c>
    </row>
    <row r="1082" spans="1:8">
      <c r="A1082">
        <v>2008</v>
      </c>
      <c r="B1082">
        <v>23</v>
      </c>
      <c r="C1082">
        <v>5</v>
      </c>
      <c r="D1082">
        <v>0.25290596965688616</v>
      </c>
      <c r="E1082">
        <f>VLOOKUP(Table2[[#This Row],[STATE_CODE]],Table4[#All], 3, TRUE) * 1000000</f>
        <v>5764000000</v>
      </c>
      <c r="F1082">
        <f>VLOOKUP(Table2[[#This Row],[STATE_CODE]],Table4[#All], 4, TRUE) * 1000000</f>
        <v>5859877973</v>
      </c>
      <c r="G1082">
        <f>Table2[[#This Row],[Percent of State total]]*Table2[[#This Row],[2009 State total]]</f>
        <v>1457750009.1022918</v>
      </c>
      <c r="H1082" s="73">
        <f>Table2[[#This Row],[2010 State Total]]*Table2[[#This Row],[Percent of State total]]</f>
        <v>1481998120.8325937</v>
      </c>
    </row>
    <row r="1083" spans="1:8">
      <c r="A1083">
        <v>2008</v>
      </c>
      <c r="B1083">
        <v>23</v>
      </c>
      <c r="C1083">
        <v>7</v>
      </c>
      <c r="D1083">
        <v>1.6986614703429399E-2</v>
      </c>
      <c r="E1083">
        <f>VLOOKUP(Table2[[#This Row],[STATE_CODE]],Table4[#All], 3, TRUE) * 1000000</f>
        <v>5764000000</v>
      </c>
      <c r="F1083">
        <f>VLOOKUP(Table2[[#This Row],[STATE_CODE]],Table4[#All], 4, TRUE) * 1000000</f>
        <v>5859877973</v>
      </c>
      <c r="G1083">
        <f>Table2[[#This Row],[Percent of State total]]*Table2[[#This Row],[2009 State total]]</f>
        <v>97910847.150567055</v>
      </c>
      <c r="H1083" s="73">
        <f>Table2[[#This Row],[2010 State Total]]*Table2[[#This Row],[Percent of State total]]</f>
        <v>99539489.336463854</v>
      </c>
    </row>
    <row r="1084" spans="1:8">
      <c r="A1084">
        <v>2008</v>
      </c>
      <c r="B1084">
        <v>23</v>
      </c>
      <c r="C1084">
        <v>9</v>
      </c>
      <c r="D1084">
        <v>3.027339210623254E-2</v>
      </c>
      <c r="E1084">
        <f>VLOOKUP(Table2[[#This Row],[STATE_CODE]],Table4[#All], 3, TRUE) * 1000000</f>
        <v>5764000000</v>
      </c>
      <c r="F1084">
        <f>VLOOKUP(Table2[[#This Row],[STATE_CODE]],Table4[#All], 4, TRUE) * 1000000</f>
        <v>5859877973</v>
      </c>
      <c r="G1084">
        <f>Table2[[#This Row],[Percent of State total]]*Table2[[#This Row],[2009 State total]]</f>
        <v>174495832.10032436</v>
      </c>
      <c r="H1084" s="73">
        <f>Table2[[#This Row],[2010 State Total]]*Table2[[#This Row],[Percent of State total]]</f>
        <v>177398383.57130414</v>
      </c>
    </row>
    <row r="1085" spans="1:8">
      <c r="A1085">
        <v>2008</v>
      </c>
      <c r="B1085">
        <v>23</v>
      </c>
      <c r="C1085">
        <v>11</v>
      </c>
      <c r="D1085">
        <v>8.2386642483703851E-2</v>
      </c>
      <c r="E1085">
        <f>VLOOKUP(Table2[[#This Row],[STATE_CODE]],Table4[#All], 3, TRUE) * 1000000</f>
        <v>5764000000</v>
      </c>
      <c r="F1085">
        <f>VLOOKUP(Table2[[#This Row],[STATE_CODE]],Table4[#All], 4, TRUE) * 1000000</f>
        <v>5859877973</v>
      </c>
      <c r="G1085">
        <f>Table2[[#This Row],[Percent of State total]]*Table2[[#This Row],[2009 State total]]</f>
        <v>474876607.27606899</v>
      </c>
      <c r="H1085" s="73">
        <f>Table2[[#This Row],[2010 State Total]]*Table2[[#This Row],[Percent of State total]]</f>
        <v>482775671.55968219</v>
      </c>
    </row>
    <row r="1086" spans="1:8">
      <c r="A1086">
        <v>2008</v>
      </c>
      <c r="B1086">
        <v>23</v>
      </c>
      <c r="C1086">
        <v>13</v>
      </c>
      <c r="D1086">
        <v>1.5744285165569735E-2</v>
      </c>
      <c r="E1086">
        <f>VLOOKUP(Table2[[#This Row],[STATE_CODE]],Table4[#All], 3, TRUE) * 1000000</f>
        <v>5764000000</v>
      </c>
      <c r="F1086">
        <f>VLOOKUP(Table2[[#This Row],[STATE_CODE]],Table4[#All], 4, TRUE) * 1000000</f>
        <v>5859877973</v>
      </c>
      <c r="G1086">
        <f>Table2[[#This Row],[Percent of State total]]*Table2[[#This Row],[2009 State total]]</f>
        <v>90750059.694343954</v>
      </c>
      <c r="H1086" s="73">
        <f>Table2[[#This Row],[2010 State Total]]*Table2[[#This Row],[Percent of State total]]</f>
        <v>92259589.842352748</v>
      </c>
    </row>
    <row r="1087" spans="1:8">
      <c r="A1087">
        <v>2008</v>
      </c>
      <c r="B1087">
        <v>23</v>
      </c>
      <c r="C1087">
        <v>15</v>
      </c>
      <c r="D1087">
        <v>1.9380111849815994E-2</v>
      </c>
      <c r="E1087">
        <f>VLOOKUP(Table2[[#This Row],[STATE_CODE]],Table4[#All], 3, TRUE) * 1000000</f>
        <v>5764000000</v>
      </c>
      <c r="F1087">
        <f>VLOOKUP(Table2[[#This Row],[STATE_CODE]],Table4[#All], 4, TRUE) * 1000000</f>
        <v>5859877973</v>
      </c>
      <c r="G1087">
        <f>Table2[[#This Row],[Percent of State total]]*Table2[[#This Row],[2009 State total]]</f>
        <v>111706964.7023394</v>
      </c>
      <c r="H1087" s="73">
        <f>Table2[[#This Row],[2010 State Total]]*Table2[[#This Row],[Percent of State total]]</f>
        <v>113565090.54301302</v>
      </c>
    </row>
    <row r="1088" spans="1:8">
      <c r="A1088">
        <v>2008</v>
      </c>
      <c r="B1088">
        <v>23</v>
      </c>
      <c r="C1088">
        <v>17</v>
      </c>
      <c r="D1088">
        <v>3.5219506883786951E-2</v>
      </c>
      <c r="E1088">
        <f>VLOOKUP(Table2[[#This Row],[STATE_CODE]],Table4[#All], 3, TRUE) * 1000000</f>
        <v>5764000000</v>
      </c>
      <c r="F1088">
        <f>VLOOKUP(Table2[[#This Row],[STATE_CODE]],Table4[#All], 4, TRUE) * 1000000</f>
        <v>5859877973</v>
      </c>
      <c r="G1088">
        <f>Table2[[#This Row],[Percent of State total]]*Table2[[#This Row],[2009 State total]]</f>
        <v>203005237.67814797</v>
      </c>
      <c r="H1088" s="73">
        <f>Table2[[#This Row],[2010 State Total]]*Table2[[#This Row],[Percent of State total]]</f>
        <v>206382012.60822502</v>
      </c>
    </row>
    <row r="1089" spans="1:8">
      <c r="A1089">
        <v>2008</v>
      </c>
      <c r="B1089">
        <v>23</v>
      </c>
      <c r="C1089">
        <v>19</v>
      </c>
      <c r="D1089">
        <v>0.11897671404880647</v>
      </c>
      <c r="E1089">
        <f>VLOOKUP(Table2[[#This Row],[STATE_CODE]],Table4[#All], 3, TRUE) * 1000000</f>
        <v>5764000000</v>
      </c>
      <c r="F1089">
        <f>VLOOKUP(Table2[[#This Row],[STATE_CODE]],Table4[#All], 4, TRUE) * 1000000</f>
        <v>5859877973</v>
      </c>
      <c r="G1089">
        <f>Table2[[#This Row],[Percent of State total]]*Table2[[#This Row],[2009 State total]]</f>
        <v>685781779.7773205</v>
      </c>
      <c r="H1089" s="73">
        <f>Table2[[#This Row],[2010 State Total]]*Table2[[#This Row],[Percent of State total]]</f>
        <v>697189025.9545207</v>
      </c>
    </row>
    <row r="1090" spans="1:8">
      <c r="A1090">
        <v>2008</v>
      </c>
      <c r="B1090">
        <v>23</v>
      </c>
      <c r="C1090">
        <v>23</v>
      </c>
      <c r="D1090">
        <v>4.4617214529560439E-2</v>
      </c>
      <c r="E1090">
        <f>VLOOKUP(Table2[[#This Row],[STATE_CODE]],Table4[#All], 3, TRUE) * 1000000</f>
        <v>5764000000</v>
      </c>
      <c r="F1090">
        <f>VLOOKUP(Table2[[#This Row],[STATE_CODE]],Table4[#All], 4, TRUE) * 1000000</f>
        <v>5859877973</v>
      </c>
      <c r="G1090">
        <f>Table2[[#This Row],[Percent of State total]]*Table2[[#This Row],[2009 State total]]</f>
        <v>257173624.54838637</v>
      </c>
      <c r="H1090" s="73">
        <f>Table2[[#This Row],[2010 State Total]]*Table2[[#This Row],[Percent of State total]]</f>
        <v>261451432.63838679</v>
      </c>
    </row>
    <row r="1091" spans="1:8">
      <c r="A1091">
        <v>2008</v>
      </c>
      <c r="B1091">
        <v>23</v>
      </c>
      <c r="C1091">
        <v>25</v>
      </c>
      <c r="D1091">
        <v>5.6399472166155172E-2</v>
      </c>
      <c r="E1091">
        <f>VLOOKUP(Table2[[#This Row],[STATE_CODE]],Table4[#All], 3, TRUE) * 1000000</f>
        <v>5764000000</v>
      </c>
      <c r="F1091">
        <f>VLOOKUP(Table2[[#This Row],[STATE_CODE]],Table4[#All], 4, TRUE) * 1000000</f>
        <v>5859877973</v>
      </c>
      <c r="G1091">
        <f>Table2[[#This Row],[Percent of State total]]*Table2[[#This Row],[2009 State total]]</f>
        <v>325086557.56571841</v>
      </c>
      <c r="H1091" s="73">
        <f>Table2[[#This Row],[2010 State Total]]*Table2[[#This Row],[Percent of State total]]</f>
        <v>330494024.6352793</v>
      </c>
    </row>
    <row r="1092" spans="1:8">
      <c r="A1092">
        <v>2008</v>
      </c>
      <c r="B1092">
        <v>23</v>
      </c>
      <c r="C1092">
        <v>27</v>
      </c>
      <c r="D1092">
        <v>3.1661599559607831E-2</v>
      </c>
      <c r="E1092">
        <f>VLOOKUP(Table2[[#This Row],[STATE_CODE]],Table4[#All], 3, TRUE) * 1000000</f>
        <v>5764000000</v>
      </c>
      <c r="F1092">
        <f>VLOOKUP(Table2[[#This Row],[STATE_CODE]],Table4[#All], 4, TRUE) * 1000000</f>
        <v>5859877973</v>
      </c>
      <c r="G1092">
        <f>Table2[[#This Row],[Percent of State total]]*Table2[[#This Row],[2009 State total]]</f>
        <v>182497459.86157954</v>
      </c>
      <c r="H1092" s="73">
        <f>Table2[[#This Row],[2010 State Total]]*Table2[[#This Row],[Percent of State total]]</f>
        <v>185533109.84929243</v>
      </c>
    </row>
    <row r="1093" spans="1:8">
      <c r="A1093">
        <v>2008</v>
      </c>
      <c r="B1093">
        <v>23</v>
      </c>
      <c r="C1093">
        <v>29</v>
      </c>
      <c r="D1093">
        <v>1.7262007987479538E-2</v>
      </c>
      <c r="E1093">
        <f>VLOOKUP(Table2[[#This Row],[STATE_CODE]],Table4[#All], 3, TRUE) * 1000000</f>
        <v>5764000000</v>
      </c>
      <c r="F1093">
        <f>VLOOKUP(Table2[[#This Row],[STATE_CODE]],Table4[#All], 4, TRUE) * 1000000</f>
        <v>5859877973</v>
      </c>
      <c r="G1093">
        <f>Table2[[#This Row],[Percent of State total]]*Table2[[#This Row],[2009 State total]]</f>
        <v>99498214.039832056</v>
      </c>
      <c r="H1093" s="73">
        <f>Table2[[#This Row],[2010 State Total]]*Table2[[#This Row],[Percent of State total]]</f>
        <v>101153260.37558141</v>
      </c>
    </row>
    <row r="1094" spans="1:8">
      <c r="A1094">
        <v>2008</v>
      </c>
      <c r="B1094">
        <v>23</v>
      </c>
      <c r="C1094">
        <v>31</v>
      </c>
      <c r="D1094">
        <v>0.16520728753807357</v>
      </c>
      <c r="E1094">
        <f>VLOOKUP(Table2[[#This Row],[STATE_CODE]],Table4[#All], 3, TRUE) * 1000000</f>
        <v>5764000000</v>
      </c>
      <c r="F1094">
        <f>VLOOKUP(Table2[[#This Row],[STATE_CODE]],Table4[#All], 4, TRUE) * 1000000</f>
        <v>5859877973</v>
      </c>
      <c r="G1094">
        <f>Table2[[#This Row],[Percent of State total]]*Table2[[#This Row],[2009 State total]]</f>
        <v>952254805.36945605</v>
      </c>
      <c r="H1094" s="73">
        <f>Table2[[#This Row],[2010 State Total]]*Table2[[#This Row],[Percent of State total]]</f>
        <v>968094545.22343469</v>
      </c>
    </row>
    <row r="1095" spans="1:8">
      <c r="A1095">
        <v>2008</v>
      </c>
      <c r="B1095">
        <v>24</v>
      </c>
      <c r="C1095">
        <v>1</v>
      </c>
      <c r="D1095">
        <v>1.4301677040161007E-2</v>
      </c>
      <c r="E1095">
        <f>VLOOKUP(Table2[[#This Row],[STATE_CODE]],Table4[#All], 3, TRUE) * 1000000</f>
        <v>35889000000</v>
      </c>
      <c r="F1095">
        <f>VLOOKUP(Table2[[#This Row],[STATE_CODE]],Table4[#All], 4, TRUE) * 1000000</f>
        <v>36273984885.785004</v>
      </c>
      <c r="G1095">
        <f>Table2[[#This Row],[Percent of State total]]*Table2[[#This Row],[2009 State total]]</f>
        <v>513272887.29433841</v>
      </c>
      <c r="H1095" s="73">
        <f>Table2[[#This Row],[2010 State Total]]*Table2[[#This Row],[Percent of State total]]</f>
        <v>518778816.79617876</v>
      </c>
    </row>
    <row r="1096" spans="1:8">
      <c r="A1096">
        <v>2008</v>
      </c>
      <c r="B1096">
        <v>24</v>
      </c>
      <c r="C1096">
        <v>3</v>
      </c>
      <c r="D1096">
        <v>0.10369110474172959</v>
      </c>
      <c r="E1096">
        <f>VLOOKUP(Table2[[#This Row],[STATE_CODE]],Table4[#All], 3, TRUE) * 1000000</f>
        <v>35889000000</v>
      </c>
      <c r="F1096">
        <f>VLOOKUP(Table2[[#This Row],[STATE_CODE]],Table4[#All], 4, TRUE) * 1000000</f>
        <v>36273984885.785004</v>
      </c>
      <c r="G1096">
        <f>Table2[[#This Row],[Percent of State total]]*Table2[[#This Row],[2009 State total]]</f>
        <v>3721370058.075933</v>
      </c>
      <c r="H1096" s="73">
        <f>Table2[[#This Row],[2010 State Total]]*Table2[[#This Row],[Percent of State total]]</f>
        <v>3761289566.1918488</v>
      </c>
    </row>
    <row r="1097" spans="1:8">
      <c r="A1097">
        <v>2008</v>
      </c>
      <c r="B1097">
        <v>24</v>
      </c>
      <c r="C1097">
        <v>5</v>
      </c>
      <c r="D1097">
        <v>0.15596596146984393</v>
      </c>
      <c r="E1097">
        <f>VLOOKUP(Table2[[#This Row],[STATE_CODE]],Table4[#All], 3, TRUE) * 1000000</f>
        <v>35889000000</v>
      </c>
      <c r="F1097">
        <f>VLOOKUP(Table2[[#This Row],[STATE_CODE]],Table4[#All], 4, TRUE) * 1000000</f>
        <v>36273984885.785004</v>
      </c>
      <c r="G1097">
        <f>Table2[[#This Row],[Percent of State total]]*Table2[[#This Row],[2009 State total]]</f>
        <v>5597462391.1912289</v>
      </c>
      <c r="H1097" s="73">
        <f>Table2[[#This Row],[2010 State Total]]*Table2[[#This Row],[Percent of State total]]</f>
        <v>5657506929.0540447</v>
      </c>
    </row>
    <row r="1098" spans="1:8">
      <c r="A1098">
        <v>2008</v>
      </c>
      <c r="B1098">
        <v>24</v>
      </c>
      <c r="C1098">
        <v>9</v>
      </c>
      <c r="D1098">
        <v>1.3890092271281669E-2</v>
      </c>
      <c r="E1098">
        <f>VLOOKUP(Table2[[#This Row],[STATE_CODE]],Table4[#All], 3, TRUE) * 1000000</f>
        <v>35889000000</v>
      </c>
      <c r="F1098">
        <f>VLOOKUP(Table2[[#This Row],[STATE_CODE]],Table4[#All], 4, TRUE) * 1000000</f>
        <v>36273984885.785004</v>
      </c>
      <c r="G1098">
        <f>Table2[[#This Row],[Percent of State total]]*Table2[[#This Row],[2009 State total]]</f>
        <v>498501521.52402782</v>
      </c>
      <c r="H1098" s="73">
        <f>Table2[[#This Row],[2010 State Total]]*Table2[[#This Row],[Percent of State total]]</f>
        <v>503848997.11063033</v>
      </c>
    </row>
    <row r="1099" spans="1:8">
      <c r="A1099">
        <v>2008</v>
      </c>
      <c r="B1099">
        <v>24</v>
      </c>
      <c r="C1099">
        <v>11</v>
      </c>
      <c r="D1099">
        <v>2.550357850126648E-3</v>
      </c>
      <c r="E1099">
        <f>VLOOKUP(Table2[[#This Row],[STATE_CODE]],Table4[#All], 3, TRUE) * 1000000</f>
        <v>35889000000</v>
      </c>
      <c r="F1099">
        <f>VLOOKUP(Table2[[#This Row],[STATE_CODE]],Table4[#All], 4, TRUE) * 1000000</f>
        <v>36273984885.785004</v>
      </c>
      <c r="G1099">
        <f>Table2[[#This Row],[Percent of State total]]*Table2[[#This Row],[2009 State total]]</f>
        <v>91529792.883195266</v>
      </c>
      <c r="H1099" s="73">
        <f>Table2[[#This Row],[2010 State Total]]*Table2[[#This Row],[Percent of State total]]</f>
        <v>92511642.108837157</v>
      </c>
    </row>
    <row r="1100" spans="1:8">
      <c r="A1100">
        <v>2008</v>
      </c>
      <c r="B1100">
        <v>24</v>
      </c>
      <c r="C1100">
        <v>13</v>
      </c>
      <c r="D1100">
        <v>1.5370131455821497E-2</v>
      </c>
      <c r="E1100">
        <f>VLOOKUP(Table2[[#This Row],[STATE_CODE]],Table4[#All], 3, TRUE) * 1000000</f>
        <v>35889000000</v>
      </c>
      <c r="F1100">
        <f>VLOOKUP(Table2[[#This Row],[STATE_CODE]],Table4[#All], 4, TRUE) * 1000000</f>
        <v>36273984885.785004</v>
      </c>
      <c r="G1100">
        <f>Table2[[#This Row],[Percent of State total]]*Table2[[#This Row],[2009 State total]]</f>
        <v>551618647.81797767</v>
      </c>
      <c r="H1100" s="73">
        <f>Table2[[#This Row],[2010 State Total]]*Table2[[#This Row],[Percent of State total]]</f>
        <v>557535916.12099767</v>
      </c>
    </row>
    <row r="1101" spans="1:8">
      <c r="A1101">
        <v>2008</v>
      </c>
      <c r="B1101">
        <v>24</v>
      </c>
      <c r="C1101">
        <v>15</v>
      </c>
      <c r="D1101">
        <v>2.2761946945307227E-2</v>
      </c>
      <c r="E1101">
        <f>VLOOKUP(Table2[[#This Row],[STATE_CODE]],Table4[#All], 3, TRUE) * 1000000</f>
        <v>35889000000</v>
      </c>
      <c r="F1101">
        <f>VLOOKUP(Table2[[#This Row],[STATE_CODE]],Table4[#All], 4, TRUE) * 1000000</f>
        <v>36273984885.785004</v>
      </c>
      <c r="G1101">
        <f>Table2[[#This Row],[Percent of State total]]*Table2[[#This Row],[2009 State total]]</f>
        <v>816903513.92013109</v>
      </c>
      <c r="H1101" s="73">
        <f>Table2[[#This Row],[2010 State Total]]*Table2[[#This Row],[Percent of State total]]</f>
        <v>825666519.46511447</v>
      </c>
    </row>
    <row r="1102" spans="1:8">
      <c r="A1102">
        <v>2008</v>
      </c>
      <c r="B1102">
        <v>24</v>
      </c>
      <c r="C1102">
        <v>17</v>
      </c>
      <c r="D1102">
        <v>1.9120913796866382E-2</v>
      </c>
      <c r="E1102">
        <f>VLOOKUP(Table2[[#This Row],[STATE_CODE]],Table4[#All], 3, TRUE) * 1000000</f>
        <v>35889000000</v>
      </c>
      <c r="F1102">
        <f>VLOOKUP(Table2[[#This Row],[STATE_CODE]],Table4[#All], 4, TRUE) * 1000000</f>
        <v>36273984885.785004</v>
      </c>
      <c r="G1102">
        <f>Table2[[#This Row],[Percent of State total]]*Table2[[#This Row],[2009 State total]]</f>
        <v>686230475.25573754</v>
      </c>
      <c r="H1102" s="73">
        <f>Table2[[#This Row],[2010 State Total]]*Table2[[#This Row],[Percent of State total]]</f>
        <v>693591738.06992912</v>
      </c>
    </row>
    <row r="1103" spans="1:8">
      <c r="A1103">
        <v>2008</v>
      </c>
      <c r="B1103">
        <v>24</v>
      </c>
      <c r="C1103">
        <v>19</v>
      </c>
      <c r="D1103">
        <v>4.5179744820805952E-3</v>
      </c>
      <c r="E1103">
        <f>VLOOKUP(Table2[[#This Row],[STATE_CODE]],Table4[#All], 3, TRUE) * 1000000</f>
        <v>35889000000</v>
      </c>
      <c r="F1103">
        <f>VLOOKUP(Table2[[#This Row],[STATE_CODE]],Table4[#All], 4, TRUE) * 1000000</f>
        <v>36273984885.785004</v>
      </c>
      <c r="G1103">
        <f>Table2[[#This Row],[Percent of State total]]*Table2[[#This Row],[2009 State total]]</f>
        <v>162145586.18739048</v>
      </c>
      <c r="H1103" s="73">
        <f>Table2[[#This Row],[2010 State Total]]*Table2[[#This Row],[Percent of State total]]</f>
        <v>163884938.07735384</v>
      </c>
    </row>
    <row r="1104" spans="1:8">
      <c r="A1104">
        <v>2008</v>
      </c>
      <c r="B1104">
        <v>24</v>
      </c>
      <c r="C1104">
        <v>21</v>
      </c>
      <c r="D1104">
        <v>5.0902855462930566E-2</v>
      </c>
      <c r="E1104">
        <f>VLOOKUP(Table2[[#This Row],[STATE_CODE]],Table4[#All], 3, TRUE) * 1000000</f>
        <v>35889000000</v>
      </c>
      <c r="F1104">
        <f>VLOOKUP(Table2[[#This Row],[STATE_CODE]],Table4[#All], 4, TRUE) * 1000000</f>
        <v>36273984885.785004</v>
      </c>
      <c r="G1104">
        <f>Table2[[#This Row],[Percent of State total]]*Table2[[#This Row],[2009 State total]]</f>
        <v>1826852579.709115</v>
      </c>
      <c r="H1104" s="73">
        <f>Table2[[#This Row],[2010 State Total]]*Table2[[#This Row],[Percent of State total]]</f>
        <v>1846449409.705642</v>
      </c>
    </row>
    <row r="1105" spans="1:8">
      <c r="A1105">
        <v>2008</v>
      </c>
      <c r="B1105">
        <v>24</v>
      </c>
      <c r="C1105">
        <v>23</v>
      </c>
      <c r="D1105">
        <v>6.7092819235681162E-3</v>
      </c>
      <c r="E1105">
        <f>VLOOKUP(Table2[[#This Row],[STATE_CODE]],Table4[#All], 3, TRUE) * 1000000</f>
        <v>35889000000</v>
      </c>
      <c r="F1105">
        <f>VLOOKUP(Table2[[#This Row],[STATE_CODE]],Table4[#All], 4, TRUE) * 1000000</f>
        <v>36273984885.785004</v>
      </c>
      <c r="G1105">
        <f>Table2[[#This Row],[Percent of State total]]*Table2[[#This Row],[2009 State total]]</f>
        <v>240789418.95493612</v>
      </c>
      <c r="H1105" s="73">
        <f>Table2[[#This Row],[2010 State Total]]*Table2[[#This Row],[Percent of State total]]</f>
        <v>243372391.08998039</v>
      </c>
    </row>
    <row r="1106" spans="1:8">
      <c r="A1106">
        <v>2008</v>
      </c>
      <c r="B1106">
        <v>24</v>
      </c>
      <c r="C1106">
        <v>25</v>
      </c>
      <c r="D1106">
        <v>3.8083277709103441E-2</v>
      </c>
      <c r="E1106">
        <f>VLOOKUP(Table2[[#This Row],[STATE_CODE]],Table4[#All], 3, TRUE) * 1000000</f>
        <v>35889000000</v>
      </c>
      <c r="F1106">
        <f>VLOOKUP(Table2[[#This Row],[STATE_CODE]],Table4[#All], 4, TRUE) * 1000000</f>
        <v>36273984885.785004</v>
      </c>
      <c r="G1106">
        <f>Table2[[#This Row],[Percent of State total]]*Table2[[#This Row],[2009 State total]]</f>
        <v>1366770753.7020135</v>
      </c>
      <c r="H1106" s="73">
        <f>Table2[[#This Row],[2010 State Total]]*Table2[[#This Row],[Percent of State total]]</f>
        <v>1381432240.0211711</v>
      </c>
    </row>
    <row r="1107" spans="1:8">
      <c r="A1107">
        <v>2008</v>
      </c>
      <c r="B1107">
        <v>24</v>
      </c>
      <c r="C1107">
        <v>27</v>
      </c>
      <c r="D1107">
        <v>7.2397542834458178E-2</v>
      </c>
      <c r="E1107">
        <f>VLOOKUP(Table2[[#This Row],[STATE_CODE]],Table4[#All], 3, TRUE) * 1000000</f>
        <v>35889000000</v>
      </c>
      <c r="F1107">
        <f>VLOOKUP(Table2[[#This Row],[STATE_CODE]],Table4[#All], 4, TRUE) * 1000000</f>
        <v>36273984885.785004</v>
      </c>
      <c r="G1107">
        <f>Table2[[#This Row],[Percent of State total]]*Table2[[#This Row],[2009 State total]]</f>
        <v>2598275414.7858696</v>
      </c>
      <c r="H1107" s="73">
        <f>Table2[[#This Row],[2010 State Total]]*Table2[[#This Row],[Percent of State total]]</f>
        <v>2626147374.5451083</v>
      </c>
    </row>
    <row r="1108" spans="1:8">
      <c r="A1108">
        <v>2008</v>
      </c>
      <c r="B1108">
        <v>24</v>
      </c>
      <c r="C1108">
        <v>29</v>
      </c>
      <c r="D1108">
        <v>1.2909680123067613E-3</v>
      </c>
      <c r="E1108">
        <f>VLOOKUP(Table2[[#This Row],[STATE_CODE]],Table4[#All], 3, TRUE) * 1000000</f>
        <v>35889000000</v>
      </c>
      <c r="F1108">
        <f>VLOOKUP(Table2[[#This Row],[STATE_CODE]],Table4[#All], 4, TRUE) * 1000000</f>
        <v>36273984885.785004</v>
      </c>
      <c r="G1108">
        <f>Table2[[#This Row],[Percent of State total]]*Table2[[#This Row],[2009 State total]]</f>
        <v>46331550.993677355</v>
      </c>
      <c r="H1108" s="73">
        <f>Table2[[#This Row],[2010 State Total]]*Table2[[#This Row],[Percent of State total]]</f>
        <v>46828554.166447364</v>
      </c>
    </row>
    <row r="1109" spans="1:8">
      <c r="A1109">
        <v>2008</v>
      </c>
      <c r="B1109">
        <v>24</v>
      </c>
      <c r="C1109">
        <v>31</v>
      </c>
      <c r="D1109">
        <v>0.13658030040347416</v>
      </c>
      <c r="E1109">
        <f>VLOOKUP(Table2[[#This Row],[STATE_CODE]],Table4[#All], 3, TRUE) * 1000000</f>
        <v>35889000000</v>
      </c>
      <c r="F1109">
        <f>VLOOKUP(Table2[[#This Row],[STATE_CODE]],Table4[#All], 4, TRUE) * 1000000</f>
        <v>36273984885.785004</v>
      </c>
      <c r="G1109">
        <f>Table2[[#This Row],[Percent of State total]]*Table2[[#This Row],[2009 State total]]</f>
        <v>4901730401.1802845</v>
      </c>
      <c r="H1109" s="73">
        <f>Table2[[#This Row],[2010 State Total]]*Table2[[#This Row],[Percent of State total]]</f>
        <v>4954311752.5315971</v>
      </c>
    </row>
    <row r="1110" spans="1:8">
      <c r="A1110">
        <v>2008</v>
      </c>
      <c r="B1110">
        <v>24</v>
      </c>
      <c r="C1110">
        <v>33</v>
      </c>
      <c r="D1110">
        <v>0.17247115674595451</v>
      </c>
      <c r="E1110">
        <f>VLOOKUP(Table2[[#This Row],[STATE_CODE]],Table4[#All], 3, TRUE) * 1000000</f>
        <v>35889000000</v>
      </c>
      <c r="F1110">
        <f>VLOOKUP(Table2[[#This Row],[STATE_CODE]],Table4[#All], 4, TRUE) * 1000000</f>
        <v>36273984885.785004</v>
      </c>
      <c r="G1110">
        <f>Table2[[#This Row],[Percent of State total]]*Table2[[#This Row],[2009 State total]]</f>
        <v>6189817344.4555616</v>
      </c>
      <c r="H1110" s="73">
        <f>Table2[[#This Row],[2010 State Total]]*Table2[[#This Row],[Percent of State total]]</f>
        <v>6256216133.0366096</v>
      </c>
    </row>
    <row r="1111" spans="1:8">
      <c r="A1111">
        <v>2008</v>
      </c>
      <c r="B1111">
        <v>24</v>
      </c>
      <c r="C1111">
        <v>35</v>
      </c>
      <c r="D1111">
        <v>1.6515196854345777E-2</v>
      </c>
      <c r="E1111">
        <f>VLOOKUP(Table2[[#This Row],[STATE_CODE]],Table4[#All], 3, TRUE) * 1000000</f>
        <v>35889000000</v>
      </c>
      <c r="F1111">
        <f>VLOOKUP(Table2[[#This Row],[STATE_CODE]],Table4[#All], 4, TRUE) * 1000000</f>
        <v>36273984885.785004</v>
      </c>
      <c r="G1111">
        <f>Table2[[#This Row],[Percent of State total]]*Table2[[#This Row],[2009 State total]]</f>
        <v>592713899.90561557</v>
      </c>
      <c r="H1111" s="73">
        <f>Table2[[#This Row],[2010 State Total]]*Table2[[#This Row],[Percent of State total]]</f>
        <v>599072001.08030272</v>
      </c>
    </row>
    <row r="1112" spans="1:8">
      <c r="A1112">
        <v>2008</v>
      </c>
      <c r="B1112">
        <v>24</v>
      </c>
      <c r="C1112">
        <v>37</v>
      </c>
      <c r="D1112">
        <v>9.4058071970347153E-3</v>
      </c>
      <c r="E1112">
        <f>VLOOKUP(Table2[[#This Row],[STATE_CODE]],Table4[#All], 3, TRUE) * 1000000</f>
        <v>35889000000</v>
      </c>
      <c r="F1112">
        <f>VLOOKUP(Table2[[#This Row],[STATE_CODE]],Table4[#All], 4, TRUE) * 1000000</f>
        <v>36273984885.785004</v>
      </c>
      <c r="G1112">
        <f>Table2[[#This Row],[Percent of State total]]*Table2[[#This Row],[2009 State total]]</f>
        <v>337565014.49437892</v>
      </c>
      <c r="H1112" s="73">
        <f>Table2[[#This Row],[2010 State Total]]*Table2[[#This Row],[Percent of State total]]</f>
        <v>341186108.10384506</v>
      </c>
    </row>
    <row r="1113" spans="1:8">
      <c r="A1113">
        <v>2008</v>
      </c>
      <c r="B1113">
        <v>24</v>
      </c>
      <c r="C1113">
        <v>39</v>
      </c>
      <c r="D1113">
        <v>4.0896882330073523E-3</v>
      </c>
      <c r="E1113">
        <f>VLOOKUP(Table2[[#This Row],[STATE_CODE]],Table4[#All], 3, TRUE) * 1000000</f>
        <v>35889000000</v>
      </c>
      <c r="F1113">
        <f>VLOOKUP(Table2[[#This Row],[STATE_CODE]],Table4[#All], 4, TRUE) * 1000000</f>
        <v>36273984885.785004</v>
      </c>
      <c r="G1113">
        <f>Table2[[#This Row],[Percent of State total]]*Table2[[#This Row],[2009 State total]]</f>
        <v>146774820.99440086</v>
      </c>
      <c r="H1113" s="73">
        <f>Table2[[#This Row],[2010 State Total]]*Table2[[#This Row],[Percent of State total]]</f>
        <v>148349289.15168148</v>
      </c>
    </row>
    <row r="1114" spans="1:8">
      <c r="A1114">
        <v>2008</v>
      </c>
      <c r="B1114">
        <v>24</v>
      </c>
      <c r="C1114">
        <v>41</v>
      </c>
      <c r="D1114">
        <v>1.0002239768168386E-2</v>
      </c>
      <c r="E1114">
        <f>VLOOKUP(Table2[[#This Row],[STATE_CODE]],Table4[#All], 3, TRUE) * 1000000</f>
        <v>35889000000</v>
      </c>
      <c r="F1114">
        <f>VLOOKUP(Table2[[#This Row],[STATE_CODE]],Table4[#All], 4, TRUE) * 1000000</f>
        <v>36273984885.785004</v>
      </c>
      <c r="G1114">
        <f>Table2[[#This Row],[Percent of State total]]*Table2[[#This Row],[2009 State total]]</f>
        <v>358970383.03979522</v>
      </c>
      <c r="H1114" s="73">
        <f>Table2[[#This Row],[2010 State Total]]*Table2[[#This Row],[Percent of State total]]</f>
        <v>362821094.17453772</v>
      </c>
    </row>
    <row r="1115" spans="1:8">
      <c r="A1115">
        <v>2008</v>
      </c>
      <c r="B1115">
        <v>24</v>
      </c>
      <c r="C1115">
        <v>43</v>
      </c>
      <c r="D1115">
        <v>3.5937925439865383E-2</v>
      </c>
      <c r="E1115">
        <f>VLOOKUP(Table2[[#This Row],[STATE_CODE]],Table4[#All], 3, TRUE) * 1000000</f>
        <v>35889000000</v>
      </c>
      <c r="F1115">
        <f>VLOOKUP(Table2[[#This Row],[STATE_CODE]],Table4[#All], 4, TRUE) * 1000000</f>
        <v>36273984885.785004</v>
      </c>
      <c r="G1115">
        <f>Table2[[#This Row],[Percent of State total]]*Table2[[#This Row],[2009 State total]]</f>
        <v>1289776206.1113286</v>
      </c>
      <c r="H1115" s="73">
        <f>Table2[[#This Row],[2010 State Total]]*Table2[[#This Row],[Percent of State total]]</f>
        <v>1303611764.2321453</v>
      </c>
    </row>
    <row r="1116" spans="1:8">
      <c r="A1116">
        <v>2008</v>
      </c>
      <c r="B1116">
        <v>24</v>
      </c>
      <c r="C1116">
        <v>45</v>
      </c>
      <c r="D1116">
        <v>1.6467239198957529E-2</v>
      </c>
      <c r="E1116">
        <f>VLOOKUP(Table2[[#This Row],[STATE_CODE]],Table4[#All], 3, TRUE) * 1000000</f>
        <v>35889000000</v>
      </c>
      <c r="F1116">
        <f>VLOOKUP(Table2[[#This Row],[STATE_CODE]],Table4[#All], 4, TRUE) * 1000000</f>
        <v>36273984885.785004</v>
      </c>
      <c r="G1116">
        <f>Table2[[#This Row],[Percent of State total]]*Table2[[#This Row],[2009 State total]]</f>
        <v>590992747.61138678</v>
      </c>
      <c r="H1116" s="73">
        <f>Table2[[#This Row],[2010 State Total]]*Table2[[#This Row],[Percent of State total]]</f>
        <v>597332385.81359172</v>
      </c>
    </row>
    <row r="1117" spans="1:8">
      <c r="A1117">
        <v>2008</v>
      </c>
      <c r="B1117">
        <v>24</v>
      </c>
      <c r="C1117">
        <v>47</v>
      </c>
      <c r="D1117">
        <v>1.1369595308534262E-2</v>
      </c>
      <c r="E1117">
        <f>VLOOKUP(Table2[[#This Row],[STATE_CODE]],Table4[#All], 3, TRUE) * 1000000</f>
        <v>35889000000</v>
      </c>
      <c r="F1117">
        <f>VLOOKUP(Table2[[#This Row],[STATE_CODE]],Table4[#All], 4, TRUE) * 1000000</f>
        <v>36273984885.785004</v>
      </c>
      <c r="G1117">
        <f>Table2[[#This Row],[Percent of State total]]*Table2[[#This Row],[2009 State total]]</f>
        <v>408043406.02798611</v>
      </c>
      <c r="H1117" s="73">
        <f>Table2[[#This Row],[2010 State Total]]*Table2[[#This Row],[Percent of State total]]</f>
        <v>412420528.37926394</v>
      </c>
    </row>
    <row r="1118" spans="1:8">
      <c r="A1118">
        <v>2008</v>
      </c>
      <c r="B1118">
        <v>24</v>
      </c>
      <c r="C1118">
        <v>510</v>
      </c>
      <c r="D1118">
        <v>6.560676485507258E-2</v>
      </c>
      <c r="E1118">
        <f>VLOOKUP(Table2[[#This Row],[STATE_CODE]],Table4[#All], 3, TRUE) * 1000000</f>
        <v>35889000000</v>
      </c>
      <c r="F1118">
        <f>VLOOKUP(Table2[[#This Row],[STATE_CODE]],Table4[#All], 4, TRUE) * 1000000</f>
        <v>36273984885.785004</v>
      </c>
      <c r="G1118">
        <f>Table2[[#This Row],[Percent of State total]]*Table2[[#This Row],[2009 State total]]</f>
        <v>2354561183.8836999</v>
      </c>
      <c r="H1118" s="73">
        <f>Table2[[#This Row],[2010 State Total]]*Table2[[#This Row],[Percent of State total]]</f>
        <v>2379818796.7581534</v>
      </c>
    </row>
    <row r="1119" spans="1:8">
      <c r="A1119">
        <v>2008</v>
      </c>
      <c r="B1119">
        <v>25</v>
      </c>
      <c r="C1119">
        <v>1</v>
      </c>
      <c r="D1119">
        <v>3.9711553776556011E-2</v>
      </c>
      <c r="E1119">
        <f>VLOOKUP(Table2[[#This Row],[STATE_CODE]],Table4[#All], 3, TRUE) * 1000000</f>
        <v>33759000000</v>
      </c>
      <c r="F1119">
        <f>VLOOKUP(Table2[[#This Row],[STATE_CODE]],Table4[#All], 4, TRUE) * 1000000</f>
        <v>33313233861.454994</v>
      </c>
      <c r="G1119">
        <f>Table2[[#This Row],[Percent of State total]]*Table2[[#This Row],[2009 State total]]</f>
        <v>1340622343.9427543</v>
      </c>
      <c r="H1119" s="73">
        <f>Table2[[#This Row],[2010 State Total]]*Table2[[#This Row],[Percent of State total]]</f>
        <v>1322920277.9601567</v>
      </c>
    </row>
    <row r="1120" spans="1:8">
      <c r="A1120">
        <v>2008</v>
      </c>
      <c r="B1120">
        <v>25</v>
      </c>
      <c r="C1120">
        <v>3</v>
      </c>
      <c r="D1120">
        <v>2.0612914992285077E-2</v>
      </c>
      <c r="E1120">
        <f>VLOOKUP(Table2[[#This Row],[STATE_CODE]],Table4[#All], 3, TRUE) * 1000000</f>
        <v>33759000000</v>
      </c>
      <c r="F1120">
        <f>VLOOKUP(Table2[[#This Row],[STATE_CODE]],Table4[#All], 4, TRUE) * 1000000</f>
        <v>33313233861.454994</v>
      </c>
      <c r="G1120">
        <f>Table2[[#This Row],[Percent of State total]]*Table2[[#This Row],[2009 State total]]</f>
        <v>695871397.22455192</v>
      </c>
      <c r="H1120" s="73">
        <f>Table2[[#This Row],[2010 State Total]]*Table2[[#This Row],[Percent of State total]]</f>
        <v>686682857.70428455</v>
      </c>
    </row>
    <row r="1121" spans="1:8">
      <c r="A1121">
        <v>2008</v>
      </c>
      <c r="B1121">
        <v>25</v>
      </c>
      <c r="C1121">
        <v>5</v>
      </c>
      <c r="D1121">
        <v>7.8645980152803802E-2</v>
      </c>
      <c r="E1121">
        <f>VLOOKUP(Table2[[#This Row],[STATE_CODE]],Table4[#All], 3, TRUE) * 1000000</f>
        <v>33759000000</v>
      </c>
      <c r="F1121">
        <f>VLOOKUP(Table2[[#This Row],[STATE_CODE]],Table4[#All], 4, TRUE) * 1000000</f>
        <v>33313233861.454994</v>
      </c>
      <c r="G1121">
        <f>Table2[[#This Row],[Percent of State total]]*Table2[[#This Row],[2009 State total]]</f>
        <v>2655009643.9785037</v>
      </c>
      <c r="H1121" s="73">
        <f>Table2[[#This Row],[2010 State Total]]*Table2[[#This Row],[Percent of State total]]</f>
        <v>2619951929.0937009</v>
      </c>
    </row>
    <row r="1122" spans="1:8">
      <c r="A1122">
        <v>2008</v>
      </c>
      <c r="B1122">
        <v>25</v>
      </c>
      <c r="C1122">
        <v>7</v>
      </c>
      <c r="D1122">
        <v>5.9589405438497474E-4</v>
      </c>
      <c r="E1122">
        <f>VLOOKUP(Table2[[#This Row],[STATE_CODE]],Table4[#All], 3, TRUE) * 1000000</f>
        <v>33759000000</v>
      </c>
      <c r="F1122">
        <f>VLOOKUP(Table2[[#This Row],[STATE_CODE]],Table4[#All], 4, TRUE) * 1000000</f>
        <v>33313233861.454994</v>
      </c>
      <c r="G1122">
        <f>Table2[[#This Row],[Percent of State total]]*Table2[[#This Row],[2009 State total]]</f>
        <v>20116787.381982364</v>
      </c>
      <c r="H1122" s="73">
        <f>Table2[[#This Row],[2010 State Total]]*Table2[[#This Row],[Percent of State total]]</f>
        <v>19851157.990377244</v>
      </c>
    </row>
    <row r="1123" spans="1:8">
      <c r="A1123">
        <v>2008</v>
      </c>
      <c r="B1123">
        <v>25</v>
      </c>
      <c r="C1123">
        <v>9</v>
      </c>
      <c r="D1123">
        <v>0.11634001203995506</v>
      </c>
      <c r="E1123">
        <f>VLOOKUP(Table2[[#This Row],[STATE_CODE]],Table4[#All], 3, TRUE) * 1000000</f>
        <v>33759000000</v>
      </c>
      <c r="F1123">
        <f>VLOOKUP(Table2[[#This Row],[STATE_CODE]],Table4[#All], 4, TRUE) * 1000000</f>
        <v>33313233861.454994</v>
      </c>
      <c r="G1123">
        <f>Table2[[#This Row],[Percent of State total]]*Table2[[#This Row],[2009 State total]]</f>
        <v>3927522466.4568429</v>
      </c>
      <c r="H1123" s="73">
        <f>Table2[[#This Row],[2010 State Total]]*Table2[[#This Row],[Percent of State total]]</f>
        <v>3875662028.5315127</v>
      </c>
    </row>
    <row r="1124" spans="1:8">
      <c r="A1124">
        <v>2008</v>
      </c>
      <c r="B1124">
        <v>25</v>
      </c>
      <c r="C1124">
        <v>11</v>
      </c>
      <c r="D1124">
        <v>1.0851959933358107E-2</v>
      </c>
      <c r="E1124">
        <f>VLOOKUP(Table2[[#This Row],[STATE_CODE]],Table4[#All], 3, TRUE) * 1000000</f>
        <v>33759000000</v>
      </c>
      <c r="F1124">
        <f>VLOOKUP(Table2[[#This Row],[STATE_CODE]],Table4[#All], 4, TRUE) * 1000000</f>
        <v>33313233861.454994</v>
      </c>
      <c r="G1124">
        <f>Table2[[#This Row],[Percent of State total]]*Table2[[#This Row],[2009 State total]]</f>
        <v>366351315.39023632</v>
      </c>
      <c r="H1124" s="73">
        <f>Table2[[#This Row],[2010 State Total]]*Table2[[#This Row],[Percent of State total]]</f>
        <v>361513879.11509818</v>
      </c>
    </row>
    <row r="1125" spans="1:8">
      <c r="A1125">
        <v>2008</v>
      </c>
      <c r="B1125">
        <v>25</v>
      </c>
      <c r="C1125">
        <v>13</v>
      </c>
      <c r="D1125">
        <v>6.6659972013054569E-2</v>
      </c>
      <c r="E1125">
        <f>VLOOKUP(Table2[[#This Row],[STATE_CODE]],Table4[#All], 3, TRUE) * 1000000</f>
        <v>33759000000</v>
      </c>
      <c r="F1125">
        <f>VLOOKUP(Table2[[#This Row],[STATE_CODE]],Table4[#All], 4, TRUE) * 1000000</f>
        <v>33313233861.454994</v>
      </c>
      <c r="G1125">
        <f>Table2[[#This Row],[Percent of State total]]*Table2[[#This Row],[2009 State total]]</f>
        <v>2250373995.1887093</v>
      </c>
      <c r="H1125" s="73">
        <f>Table2[[#This Row],[2010 State Total]]*Table2[[#This Row],[Percent of State total]]</f>
        <v>2220659236.8689318</v>
      </c>
    </row>
    <row r="1126" spans="1:8">
      <c r="A1126">
        <v>2008</v>
      </c>
      <c r="B1126">
        <v>25</v>
      </c>
      <c r="C1126">
        <v>15</v>
      </c>
      <c r="D1126">
        <v>1.4556346045034927E-2</v>
      </c>
      <c r="E1126">
        <f>VLOOKUP(Table2[[#This Row],[STATE_CODE]],Table4[#All], 3, TRUE) * 1000000</f>
        <v>33759000000</v>
      </c>
      <c r="F1126">
        <f>VLOOKUP(Table2[[#This Row],[STATE_CODE]],Table4[#All], 4, TRUE) * 1000000</f>
        <v>33313233861.454994</v>
      </c>
      <c r="G1126">
        <f>Table2[[#This Row],[Percent of State total]]*Table2[[#This Row],[2009 State total]]</f>
        <v>491407686.13433409</v>
      </c>
      <c r="H1126" s="73">
        <f>Table2[[#This Row],[2010 State Total]]*Table2[[#This Row],[Percent of State total]]</f>
        <v>484918959.96651399</v>
      </c>
    </row>
    <row r="1127" spans="1:8">
      <c r="A1127">
        <v>2008</v>
      </c>
      <c r="B1127">
        <v>25</v>
      </c>
      <c r="C1127">
        <v>17</v>
      </c>
      <c r="D1127">
        <v>0.23849842732560647</v>
      </c>
      <c r="E1127">
        <f>VLOOKUP(Table2[[#This Row],[STATE_CODE]],Table4[#All], 3, TRUE) * 1000000</f>
        <v>33759000000</v>
      </c>
      <c r="F1127">
        <f>VLOOKUP(Table2[[#This Row],[STATE_CODE]],Table4[#All], 4, TRUE) * 1000000</f>
        <v>33313233861.454994</v>
      </c>
      <c r="G1127">
        <f>Table2[[#This Row],[Percent of State total]]*Table2[[#This Row],[2009 State total]]</f>
        <v>8051468408.0851488</v>
      </c>
      <c r="H1127" s="73">
        <f>Table2[[#This Row],[2010 State Total]]*Table2[[#This Row],[Percent of State total]]</f>
        <v>7945153885.0871563</v>
      </c>
    </row>
    <row r="1128" spans="1:8">
      <c r="A1128">
        <v>2008</v>
      </c>
      <c r="B1128">
        <v>25</v>
      </c>
      <c r="C1128">
        <v>21</v>
      </c>
      <c r="D1128">
        <v>0.12461477052982312</v>
      </c>
      <c r="E1128">
        <f>VLOOKUP(Table2[[#This Row],[STATE_CODE]],Table4[#All], 3, TRUE) * 1000000</f>
        <v>33759000000</v>
      </c>
      <c r="F1128">
        <f>VLOOKUP(Table2[[#This Row],[STATE_CODE]],Table4[#All], 4, TRUE) * 1000000</f>
        <v>33313233861.454994</v>
      </c>
      <c r="G1128">
        <f>Table2[[#This Row],[Percent of State total]]*Table2[[#This Row],[2009 State total]]</f>
        <v>4206870038.3162985</v>
      </c>
      <c r="H1128" s="73">
        <f>Table2[[#This Row],[2010 State Total]]*Table2[[#This Row],[Percent of State total]]</f>
        <v>4151320993.2515473</v>
      </c>
    </row>
    <row r="1129" spans="1:8">
      <c r="A1129">
        <v>2008</v>
      </c>
      <c r="B1129">
        <v>25</v>
      </c>
      <c r="C1129">
        <v>23</v>
      </c>
      <c r="D1129">
        <v>7.4209894502783161E-2</v>
      </c>
      <c r="E1129">
        <f>VLOOKUP(Table2[[#This Row],[STATE_CODE]],Table4[#All], 3, TRUE) * 1000000</f>
        <v>33759000000</v>
      </c>
      <c r="F1129">
        <f>VLOOKUP(Table2[[#This Row],[STATE_CODE]],Table4[#All], 4, TRUE) * 1000000</f>
        <v>33313233861.454994</v>
      </c>
      <c r="G1129">
        <f>Table2[[#This Row],[Percent of State total]]*Table2[[#This Row],[2009 State total]]</f>
        <v>2505251828.5194569</v>
      </c>
      <c r="H1129" s="73">
        <f>Table2[[#This Row],[2010 State Total]]*Table2[[#This Row],[Percent of State total]]</f>
        <v>2472171570.4051189</v>
      </c>
    </row>
    <row r="1130" spans="1:8">
      <c r="A1130">
        <v>2008</v>
      </c>
      <c r="B1130">
        <v>25</v>
      </c>
      <c r="C1130">
        <v>25</v>
      </c>
      <c r="D1130">
        <v>6.7103618903851608E-2</v>
      </c>
      <c r="E1130">
        <f>VLOOKUP(Table2[[#This Row],[STATE_CODE]],Table4[#All], 3, TRUE) * 1000000</f>
        <v>33759000000</v>
      </c>
      <c r="F1130">
        <f>VLOOKUP(Table2[[#This Row],[STATE_CODE]],Table4[#All], 4, TRUE) * 1000000</f>
        <v>33313233861.454994</v>
      </c>
      <c r="G1130">
        <f>Table2[[#This Row],[Percent of State total]]*Table2[[#This Row],[2009 State total]]</f>
        <v>2265351070.5751266</v>
      </c>
      <c r="H1130" s="73">
        <f>Table2[[#This Row],[2010 State Total]]*Table2[[#This Row],[Percent of State total]]</f>
        <v>2235438549.4939609</v>
      </c>
    </row>
    <row r="1131" spans="1:8">
      <c r="A1131">
        <v>2008</v>
      </c>
      <c r="B1131">
        <v>25</v>
      </c>
      <c r="C1131">
        <v>27</v>
      </c>
      <c r="D1131">
        <v>0.14759865573050315</v>
      </c>
      <c r="E1131">
        <f>VLOOKUP(Table2[[#This Row],[STATE_CODE]],Table4[#All], 3, TRUE) * 1000000</f>
        <v>33759000000</v>
      </c>
      <c r="F1131">
        <f>VLOOKUP(Table2[[#This Row],[STATE_CODE]],Table4[#All], 4, TRUE) * 1000000</f>
        <v>33313233861.454994</v>
      </c>
      <c r="G1131">
        <f>Table2[[#This Row],[Percent of State total]]*Table2[[#This Row],[2009 State total]]</f>
        <v>4982783018.806056</v>
      </c>
      <c r="H1131" s="73">
        <f>Table2[[#This Row],[2010 State Total]]*Table2[[#This Row],[Percent of State total]]</f>
        <v>4916988535.9866362</v>
      </c>
    </row>
    <row r="1132" spans="1:8">
      <c r="A1132">
        <v>2008</v>
      </c>
      <c r="B1132">
        <v>26</v>
      </c>
      <c r="C1132">
        <v>1</v>
      </c>
      <c r="D1132">
        <v>6.7326253364972987E-4</v>
      </c>
      <c r="E1132">
        <f>VLOOKUP(Table2[[#This Row],[STATE_CODE]],Table4[#All], 3, TRUE) * 1000000</f>
        <v>49774000000</v>
      </c>
      <c r="F1132">
        <f>VLOOKUP(Table2[[#This Row],[STATE_CODE]],Table4[#All], 4, TRUE) * 1000000</f>
        <v>48320397208.389999</v>
      </c>
      <c r="G1132">
        <f>Table2[[#This Row],[Percent of State total]]*Table2[[#This Row],[2009 State total]]</f>
        <v>33510969.349881653</v>
      </c>
      <c r="H1132" s="73">
        <f>Table2[[#This Row],[2010 State Total]]*Table2[[#This Row],[Percent of State total]]</f>
        <v>32532313.051481985</v>
      </c>
    </row>
    <row r="1133" spans="1:8">
      <c r="A1133">
        <v>2008</v>
      </c>
      <c r="B1133">
        <v>26</v>
      </c>
      <c r="C1133">
        <v>3</v>
      </c>
      <c r="D1133">
        <v>1.1130983812679134E-3</v>
      </c>
      <c r="E1133">
        <f>VLOOKUP(Table2[[#This Row],[STATE_CODE]],Table4[#All], 3, TRUE) * 1000000</f>
        <v>49774000000</v>
      </c>
      <c r="F1133">
        <f>VLOOKUP(Table2[[#This Row],[STATE_CODE]],Table4[#All], 4, TRUE) * 1000000</f>
        <v>48320397208.389999</v>
      </c>
      <c r="G1133">
        <f>Table2[[#This Row],[Percent of State total]]*Table2[[#This Row],[2009 State total]]</f>
        <v>55403358.829229124</v>
      </c>
      <c r="H1133" s="73">
        <f>Table2[[#This Row],[2010 State Total]]*Table2[[#This Row],[Percent of State total]]</f>
        <v>53785355.914881505</v>
      </c>
    </row>
    <row r="1134" spans="1:8">
      <c r="A1134">
        <v>2008</v>
      </c>
      <c r="B1134">
        <v>26</v>
      </c>
      <c r="C1134">
        <v>5</v>
      </c>
      <c r="D1134">
        <v>1.2215854362218559E-2</v>
      </c>
      <c r="E1134">
        <f>VLOOKUP(Table2[[#This Row],[STATE_CODE]],Table4[#All], 3, TRUE) * 1000000</f>
        <v>49774000000</v>
      </c>
      <c r="F1134">
        <f>VLOOKUP(Table2[[#This Row],[STATE_CODE]],Table4[#All], 4, TRUE) * 1000000</f>
        <v>48320397208.389999</v>
      </c>
      <c r="G1134">
        <f>Table2[[#This Row],[Percent of State total]]*Table2[[#This Row],[2009 State total]]</f>
        <v>608031935.02506649</v>
      </c>
      <c r="H1134" s="73">
        <f>Table2[[#This Row],[2010 State Total]]*Table2[[#This Row],[Percent of State total]]</f>
        <v>590274935.02224445</v>
      </c>
    </row>
    <row r="1135" spans="1:8">
      <c r="A1135">
        <v>2008</v>
      </c>
      <c r="B1135">
        <v>26</v>
      </c>
      <c r="C1135">
        <v>7</v>
      </c>
      <c r="D1135">
        <v>2.1863061755741206E-3</v>
      </c>
      <c r="E1135">
        <f>VLOOKUP(Table2[[#This Row],[STATE_CODE]],Table4[#All], 3, TRUE) * 1000000</f>
        <v>49774000000</v>
      </c>
      <c r="F1135">
        <f>VLOOKUP(Table2[[#This Row],[STATE_CODE]],Table4[#All], 4, TRUE) * 1000000</f>
        <v>48320397208.389999</v>
      </c>
      <c r="G1135">
        <f>Table2[[#This Row],[Percent of State total]]*Table2[[#This Row],[2009 State total]]</f>
        <v>108821203.58302628</v>
      </c>
      <c r="H1135" s="73">
        <f>Table2[[#This Row],[2010 State Total]]*Table2[[#This Row],[Percent of State total]]</f>
        <v>105643182.82289755</v>
      </c>
    </row>
    <row r="1136" spans="1:8">
      <c r="A1136">
        <v>2008</v>
      </c>
      <c r="B1136">
        <v>26</v>
      </c>
      <c r="C1136">
        <v>9</v>
      </c>
      <c r="D1136">
        <v>2.0780978613825474E-3</v>
      </c>
      <c r="E1136">
        <f>VLOOKUP(Table2[[#This Row],[STATE_CODE]],Table4[#All], 3, TRUE) * 1000000</f>
        <v>49774000000</v>
      </c>
      <c r="F1136">
        <f>VLOOKUP(Table2[[#This Row],[STATE_CODE]],Table4[#All], 4, TRUE) * 1000000</f>
        <v>48320397208.389999</v>
      </c>
      <c r="G1136">
        <f>Table2[[#This Row],[Percent of State total]]*Table2[[#This Row],[2009 State total]]</f>
        <v>103435242.95245491</v>
      </c>
      <c r="H1136" s="73">
        <f>Table2[[#This Row],[2010 State Total]]*Table2[[#This Row],[Percent of State total]]</f>
        <v>100414514.09991047</v>
      </c>
    </row>
    <row r="1137" spans="1:8">
      <c r="A1137">
        <v>2008</v>
      </c>
      <c r="B1137">
        <v>26</v>
      </c>
      <c r="C1137">
        <v>11</v>
      </c>
      <c r="D1137">
        <v>3.5943040053378152E-3</v>
      </c>
      <c r="E1137">
        <f>VLOOKUP(Table2[[#This Row],[STATE_CODE]],Table4[#All], 3, TRUE) * 1000000</f>
        <v>49774000000</v>
      </c>
      <c r="F1137">
        <f>VLOOKUP(Table2[[#This Row],[STATE_CODE]],Table4[#All], 4, TRUE) * 1000000</f>
        <v>48320397208.389999</v>
      </c>
      <c r="G1137">
        <f>Table2[[#This Row],[Percent of State total]]*Table2[[#This Row],[2009 State total]]</f>
        <v>178902887.56168443</v>
      </c>
      <c r="H1137" s="73">
        <f>Table2[[#This Row],[2010 State Total]]*Table2[[#This Row],[Percent of State total]]</f>
        <v>173678197.22563037</v>
      </c>
    </row>
    <row r="1138" spans="1:8">
      <c r="A1138">
        <v>2008</v>
      </c>
      <c r="B1138">
        <v>26</v>
      </c>
      <c r="C1138">
        <v>13</v>
      </c>
      <c r="D1138">
        <v>1.3587225483913036E-3</v>
      </c>
      <c r="E1138">
        <f>VLOOKUP(Table2[[#This Row],[STATE_CODE]],Table4[#All], 3, TRUE) * 1000000</f>
        <v>49774000000</v>
      </c>
      <c r="F1138">
        <f>VLOOKUP(Table2[[#This Row],[STATE_CODE]],Table4[#All], 4, TRUE) * 1000000</f>
        <v>48320397208.389999</v>
      </c>
      <c r="G1138">
        <f>Table2[[#This Row],[Percent of State total]]*Table2[[#This Row],[2009 State total]]</f>
        <v>67629056.12362875</v>
      </c>
      <c r="H1138" s="73">
        <f>Table2[[#This Row],[2010 State Total]]*Table2[[#This Row],[Percent of State total]]</f>
        <v>65654013.234263696</v>
      </c>
    </row>
    <row r="1139" spans="1:8">
      <c r="A1139">
        <v>2008</v>
      </c>
      <c r="B1139">
        <v>26</v>
      </c>
      <c r="C1139">
        <v>17</v>
      </c>
      <c r="D1139">
        <v>1.2300134306880274E-2</v>
      </c>
      <c r="E1139">
        <f>VLOOKUP(Table2[[#This Row],[STATE_CODE]],Table4[#All], 3, TRUE) * 1000000</f>
        <v>49774000000</v>
      </c>
      <c r="F1139">
        <f>VLOOKUP(Table2[[#This Row],[STATE_CODE]],Table4[#All], 4, TRUE) * 1000000</f>
        <v>48320397208.389999</v>
      </c>
      <c r="G1139">
        <f>Table2[[#This Row],[Percent of State total]]*Table2[[#This Row],[2009 State total]]</f>
        <v>612226884.99065876</v>
      </c>
      <c r="H1139" s="73">
        <f>Table2[[#This Row],[2010 State Total]]*Table2[[#This Row],[Percent of State total]]</f>
        <v>594347375.42499959</v>
      </c>
    </row>
    <row r="1140" spans="1:8">
      <c r="A1140">
        <v>2008</v>
      </c>
      <c r="B1140">
        <v>26</v>
      </c>
      <c r="C1140">
        <v>19</v>
      </c>
      <c r="D1140">
        <v>1.4679782802732918E-3</v>
      </c>
      <c r="E1140">
        <f>VLOOKUP(Table2[[#This Row],[STATE_CODE]],Table4[#All], 3, TRUE) * 1000000</f>
        <v>49774000000</v>
      </c>
      <c r="F1140">
        <f>VLOOKUP(Table2[[#This Row],[STATE_CODE]],Table4[#All], 4, TRUE) * 1000000</f>
        <v>48320397208.389999</v>
      </c>
      <c r="G1140">
        <f>Table2[[#This Row],[Percent of State total]]*Table2[[#This Row],[2009 State total]]</f>
        <v>73067150.922322825</v>
      </c>
      <c r="H1140" s="73">
        <f>Table2[[#This Row],[2010 State Total]]*Table2[[#This Row],[Percent of State total]]</f>
        <v>70933293.596094713</v>
      </c>
    </row>
    <row r="1141" spans="1:8">
      <c r="A1141">
        <v>2008</v>
      </c>
      <c r="B1141">
        <v>26</v>
      </c>
      <c r="C1141">
        <v>21</v>
      </c>
      <c r="D1141">
        <v>1.9441229485553053E-2</v>
      </c>
      <c r="E1141">
        <f>VLOOKUP(Table2[[#This Row],[STATE_CODE]],Table4[#All], 3, TRUE) * 1000000</f>
        <v>49774000000</v>
      </c>
      <c r="F1141">
        <f>VLOOKUP(Table2[[#This Row],[STATE_CODE]],Table4[#All], 4, TRUE) * 1000000</f>
        <v>48320397208.389999</v>
      </c>
      <c r="G1141">
        <f>Table2[[#This Row],[Percent of State total]]*Table2[[#This Row],[2009 State total]]</f>
        <v>967667756.41391766</v>
      </c>
      <c r="H1141" s="73">
        <f>Table2[[#This Row],[2010 State Total]]*Table2[[#This Row],[Percent of State total]]</f>
        <v>939407930.96138716</v>
      </c>
    </row>
    <row r="1142" spans="1:8">
      <c r="A1142">
        <v>2008</v>
      </c>
      <c r="B1142">
        <v>26</v>
      </c>
      <c r="C1142">
        <v>23</v>
      </c>
      <c r="D1142">
        <v>4.8656761483388284E-3</v>
      </c>
      <c r="E1142">
        <f>VLOOKUP(Table2[[#This Row],[STATE_CODE]],Table4[#All], 3, TRUE) * 1000000</f>
        <v>49774000000</v>
      </c>
      <c r="F1142">
        <f>VLOOKUP(Table2[[#This Row],[STATE_CODE]],Table4[#All], 4, TRUE) * 1000000</f>
        <v>48320397208.389999</v>
      </c>
      <c r="G1142">
        <f>Table2[[#This Row],[Percent of State total]]*Table2[[#This Row],[2009 State total]]</f>
        <v>242184164.60741684</v>
      </c>
      <c r="H1142" s="73">
        <f>Table2[[#This Row],[2010 State Total]]*Table2[[#This Row],[Percent of State total]]</f>
        <v>235111404.17512134</v>
      </c>
    </row>
    <row r="1143" spans="1:8">
      <c r="A1143">
        <v>2008</v>
      </c>
      <c r="B1143">
        <v>26</v>
      </c>
      <c r="C1143">
        <v>25</v>
      </c>
      <c r="D1143">
        <v>1.5600990352885443E-2</v>
      </c>
      <c r="E1143">
        <f>VLOOKUP(Table2[[#This Row],[STATE_CODE]],Table4[#All], 3, TRUE) * 1000000</f>
        <v>49774000000</v>
      </c>
      <c r="F1143">
        <f>VLOOKUP(Table2[[#This Row],[STATE_CODE]],Table4[#All], 4, TRUE) * 1000000</f>
        <v>48320397208.389999</v>
      </c>
      <c r="G1143">
        <f>Table2[[#This Row],[Percent of State total]]*Table2[[#This Row],[2009 State total]]</f>
        <v>776523693.82452011</v>
      </c>
      <c r="H1143" s="73">
        <f>Table2[[#This Row],[2010 State Total]]*Table2[[#This Row],[Percent of State total]]</f>
        <v>753846050.69568515</v>
      </c>
    </row>
    <row r="1144" spans="1:8">
      <c r="A1144">
        <v>2008</v>
      </c>
      <c r="B1144">
        <v>26</v>
      </c>
      <c r="C1144">
        <v>27</v>
      </c>
      <c r="D1144">
        <v>1.7224790245226693E-4</v>
      </c>
      <c r="E1144">
        <f>VLOOKUP(Table2[[#This Row],[STATE_CODE]],Table4[#All], 3, TRUE) * 1000000</f>
        <v>49774000000</v>
      </c>
      <c r="F1144">
        <f>VLOOKUP(Table2[[#This Row],[STATE_CODE]],Table4[#All], 4, TRUE) * 1000000</f>
        <v>48320397208.389999</v>
      </c>
      <c r="G1144">
        <f>Table2[[#This Row],[Percent of State total]]*Table2[[#This Row],[2009 State total]]</f>
        <v>8573467.0966591351</v>
      </c>
      <c r="H1144" s="73">
        <f>Table2[[#This Row],[2010 State Total]]*Table2[[#This Row],[Percent of State total]]</f>
        <v>8323087.0648055524</v>
      </c>
    </row>
    <row r="1145" spans="1:8">
      <c r="A1145">
        <v>2008</v>
      </c>
      <c r="B1145">
        <v>26</v>
      </c>
      <c r="C1145">
        <v>29</v>
      </c>
      <c r="D1145">
        <v>2.2499444973358854E-3</v>
      </c>
      <c r="E1145">
        <f>VLOOKUP(Table2[[#This Row],[STATE_CODE]],Table4[#All], 3, TRUE) * 1000000</f>
        <v>49774000000</v>
      </c>
      <c r="F1145">
        <f>VLOOKUP(Table2[[#This Row],[STATE_CODE]],Table4[#All], 4, TRUE) * 1000000</f>
        <v>48320397208.389999</v>
      </c>
      <c r="G1145">
        <f>Table2[[#This Row],[Percent of State total]]*Table2[[#This Row],[2009 State total]]</f>
        <v>111988737.41039635</v>
      </c>
      <c r="H1145" s="73">
        <f>Table2[[#This Row],[2010 State Total]]*Table2[[#This Row],[Percent of State total]]</f>
        <v>108718211.80810136</v>
      </c>
    </row>
    <row r="1146" spans="1:8">
      <c r="A1146">
        <v>2008</v>
      </c>
      <c r="B1146">
        <v>26</v>
      </c>
      <c r="C1146">
        <v>31</v>
      </c>
      <c r="D1146">
        <v>2.9471314872467798E-3</v>
      </c>
      <c r="E1146">
        <f>VLOOKUP(Table2[[#This Row],[STATE_CODE]],Table4[#All], 3, TRUE) * 1000000</f>
        <v>49774000000</v>
      </c>
      <c r="F1146">
        <f>VLOOKUP(Table2[[#This Row],[STATE_CODE]],Table4[#All], 4, TRUE) * 1000000</f>
        <v>48320397208.389999</v>
      </c>
      <c r="G1146">
        <f>Table2[[#This Row],[Percent of State total]]*Table2[[#This Row],[2009 State total]]</f>
        <v>146690522.64622122</v>
      </c>
      <c r="H1146" s="73">
        <f>Table2[[#This Row],[2010 State Total]]*Table2[[#This Row],[Percent of State total]]</f>
        <v>142406564.08911756</v>
      </c>
    </row>
    <row r="1147" spans="1:8">
      <c r="A1147">
        <v>2008</v>
      </c>
      <c r="B1147">
        <v>26</v>
      </c>
      <c r="C1147">
        <v>33</v>
      </c>
      <c r="D1147">
        <v>1.5307750766412303E-3</v>
      </c>
      <c r="E1147">
        <f>VLOOKUP(Table2[[#This Row],[STATE_CODE]],Table4[#All], 3, TRUE) * 1000000</f>
        <v>49774000000</v>
      </c>
      <c r="F1147">
        <f>VLOOKUP(Table2[[#This Row],[STATE_CODE]],Table4[#All], 4, TRUE) * 1000000</f>
        <v>48320397208.389999</v>
      </c>
      <c r="G1147">
        <f>Table2[[#This Row],[Percent of State total]]*Table2[[#This Row],[2009 State total]]</f>
        <v>76192798.664740592</v>
      </c>
      <c r="H1147" s="73">
        <f>Table2[[#This Row],[2010 State Total]]*Table2[[#This Row],[Percent of State total]]</f>
        <v>73967659.740007892</v>
      </c>
    </row>
    <row r="1148" spans="1:8">
      <c r="A1148">
        <v>2008</v>
      </c>
      <c r="B1148">
        <v>26</v>
      </c>
      <c r="C1148">
        <v>35</v>
      </c>
      <c r="D1148">
        <v>3.1708607628131171E-3</v>
      </c>
      <c r="E1148">
        <f>VLOOKUP(Table2[[#This Row],[STATE_CODE]],Table4[#All], 3, TRUE) * 1000000</f>
        <v>49774000000</v>
      </c>
      <c r="F1148">
        <f>VLOOKUP(Table2[[#This Row],[STATE_CODE]],Table4[#All], 4, TRUE) * 1000000</f>
        <v>48320397208.389999</v>
      </c>
      <c r="G1148">
        <f>Table2[[#This Row],[Percent of State total]]*Table2[[#This Row],[2009 State total]]</f>
        <v>157826423.6082601</v>
      </c>
      <c r="H1148" s="73">
        <f>Table2[[#This Row],[2010 State Total]]*Table2[[#This Row],[Percent of State total]]</f>
        <v>153217251.55162832</v>
      </c>
    </row>
    <row r="1149" spans="1:8">
      <c r="A1149">
        <v>2008</v>
      </c>
      <c r="B1149">
        <v>26</v>
      </c>
      <c r="C1149">
        <v>37</v>
      </c>
      <c r="D1149">
        <v>1.263298300447455E-2</v>
      </c>
      <c r="E1149">
        <f>VLOOKUP(Table2[[#This Row],[STATE_CODE]],Table4[#All], 3, TRUE) * 1000000</f>
        <v>49774000000</v>
      </c>
      <c r="F1149">
        <f>VLOOKUP(Table2[[#This Row],[STATE_CODE]],Table4[#All], 4, TRUE) * 1000000</f>
        <v>48320397208.389999</v>
      </c>
      <c r="G1149">
        <f>Table2[[#This Row],[Percent of State total]]*Table2[[#This Row],[2009 State total]]</f>
        <v>628794096.06471622</v>
      </c>
      <c r="H1149" s="73">
        <f>Table2[[#This Row],[2010 State Total]]*Table2[[#This Row],[Percent of State total]]</f>
        <v>610430756.70305037</v>
      </c>
    </row>
    <row r="1150" spans="1:8">
      <c r="A1150">
        <v>2008</v>
      </c>
      <c r="B1150">
        <v>26</v>
      </c>
      <c r="C1150">
        <v>39</v>
      </c>
      <c r="D1150">
        <v>3.1467179678041097E-3</v>
      </c>
      <c r="E1150">
        <f>VLOOKUP(Table2[[#This Row],[STATE_CODE]],Table4[#All], 3, TRUE) * 1000000</f>
        <v>49774000000</v>
      </c>
      <c r="F1150">
        <f>VLOOKUP(Table2[[#This Row],[STATE_CODE]],Table4[#All], 4, TRUE) * 1000000</f>
        <v>48320397208.389999</v>
      </c>
      <c r="G1150">
        <f>Table2[[#This Row],[Percent of State total]]*Table2[[#This Row],[2009 State total]]</f>
        <v>156624740.12948176</v>
      </c>
      <c r="H1150" s="73">
        <f>Table2[[#This Row],[2010 State Total]]*Table2[[#This Row],[Percent of State total]]</f>
        <v>152050662.10707235</v>
      </c>
    </row>
    <row r="1151" spans="1:8">
      <c r="A1151">
        <v>2008</v>
      </c>
      <c r="B1151">
        <v>26</v>
      </c>
      <c r="C1151">
        <v>41</v>
      </c>
      <c r="D1151">
        <v>3.8684144471654788E-3</v>
      </c>
      <c r="E1151">
        <f>VLOOKUP(Table2[[#This Row],[STATE_CODE]],Table4[#All], 3, TRUE) * 1000000</f>
        <v>49774000000</v>
      </c>
      <c r="F1151">
        <f>VLOOKUP(Table2[[#This Row],[STATE_CODE]],Table4[#All], 4, TRUE) * 1000000</f>
        <v>48320397208.389999</v>
      </c>
      <c r="G1151">
        <f>Table2[[#This Row],[Percent of State total]]*Table2[[#This Row],[2009 State total]]</f>
        <v>192546460.69321454</v>
      </c>
      <c r="H1151" s="73">
        <f>Table2[[#This Row],[2010 State Total]]*Table2[[#This Row],[Percent of State total]]</f>
        <v>186923322.65371034</v>
      </c>
    </row>
    <row r="1152" spans="1:8">
      <c r="A1152">
        <v>2008</v>
      </c>
      <c r="B1152">
        <v>26</v>
      </c>
      <c r="C1152">
        <v>43</v>
      </c>
      <c r="D1152">
        <v>2.253897375645555E-3</v>
      </c>
      <c r="E1152">
        <f>VLOOKUP(Table2[[#This Row],[STATE_CODE]],Table4[#All], 3, TRUE) * 1000000</f>
        <v>49774000000</v>
      </c>
      <c r="F1152">
        <f>VLOOKUP(Table2[[#This Row],[STATE_CODE]],Table4[#All], 4, TRUE) * 1000000</f>
        <v>48320397208.389999</v>
      </c>
      <c r="G1152">
        <f>Table2[[#This Row],[Percent of State total]]*Table2[[#This Row],[2009 State total]]</f>
        <v>112185487.97538185</v>
      </c>
      <c r="H1152" s="73">
        <f>Table2[[#This Row],[2010 State Total]]*Table2[[#This Row],[Percent of State total]]</f>
        <v>108909216.45814101</v>
      </c>
    </row>
    <row r="1153" spans="1:8">
      <c r="A1153">
        <v>2008</v>
      </c>
      <c r="B1153">
        <v>26</v>
      </c>
      <c r="C1153">
        <v>45</v>
      </c>
      <c r="D1153">
        <v>1.0149053511100511E-2</v>
      </c>
      <c r="E1153">
        <f>VLOOKUP(Table2[[#This Row],[STATE_CODE]],Table4[#All], 3, TRUE) * 1000000</f>
        <v>49774000000</v>
      </c>
      <c r="F1153">
        <f>VLOOKUP(Table2[[#This Row],[STATE_CODE]],Table4[#All], 4, TRUE) * 1000000</f>
        <v>48320397208.389999</v>
      </c>
      <c r="G1153">
        <f>Table2[[#This Row],[Percent of State total]]*Table2[[#This Row],[2009 State total]]</f>
        <v>505158989.4615168</v>
      </c>
      <c r="H1153" s="73">
        <f>Table2[[#This Row],[2010 State Total]]*Table2[[#This Row],[Percent of State total]]</f>
        <v>490406296.94558185</v>
      </c>
    </row>
    <row r="1154" spans="1:8">
      <c r="A1154">
        <v>2008</v>
      </c>
      <c r="B1154">
        <v>26</v>
      </c>
      <c r="C1154">
        <v>47</v>
      </c>
      <c r="D1154">
        <v>3.0290808941854418E-3</v>
      </c>
      <c r="E1154">
        <f>VLOOKUP(Table2[[#This Row],[STATE_CODE]],Table4[#All], 3, TRUE) * 1000000</f>
        <v>49774000000</v>
      </c>
      <c r="F1154">
        <f>VLOOKUP(Table2[[#This Row],[STATE_CODE]],Table4[#All], 4, TRUE) * 1000000</f>
        <v>48320397208.389999</v>
      </c>
      <c r="G1154">
        <f>Table2[[#This Row],[Percent of State total]]*Table2[[#This Row],[2009 State total]]</f>
        <v>150769472.42718619</v>
      </c>
      <c r="H1154" s="73">
        <f>Table2[[#This Row],[2010 State Total]]*Table2[[#This Row],[Percent of State total]]</f>
        <v>146366391.98338571</v>
      </c>
    </row>
    <row r="1155" spans="1:8">
      <c r="A1155">
        <v>2008</v>
      </c>
      <c r="B1155">
        <v>26</v>
      </c>
      <c r="C1155">
        <v>49</v>
      </c>
      <c r="D1155">
        <v>4.3844399672762803E-2</v>
      </c>
      <c r="E1155">
        <f>VLOOKUP(Table2[[#This Row],[STATE_CODE]],Table4[#All], 3, TRUE) * 1000000</f>
        <v>49774000000</v>
      </c>
      <c r="F1155">
        <f>VLOOKUP(Table2[[#This Row],[STATE_CODE]],Table4[#All], 4, TRUE) * 1000000</f>
        <v>48320397208.389999</v>
      </c>
      <c r="G1155">
        <f>Table2[[#This Row],[Percent of State total]]*Table2[[#This Row],[2009 State total]]</f>
        <v>2182311149.3120956</v>
      </c>
      <c r="H1155" s="73">
        <f>Table2[[#This Row],[2010 State Total]]*Table2[[#This Row],[Percent of State total]]</f>
        <v>2118578807.5513031</v>
      </c>
    </row>
    <row r="1156" spans="1:8">
      <c r="A1156">
        <v>2008</v>
      </c>
      <c r="B1156">
        <v>26</v>
      </c>
      <c r="C1156">
        <v>53</v>
      </c>
      <c r="D1156">
        <v>1.4258545707774098E-3</v>
      </c>
      <c r="E1156">
        <f>VLOOKUP(Table2[[#This Row],[STATE_CODE]],Table4[#All], 3, TRUE) * 1000000</f>
        <v>49774000000</v>
      </c>
      <c r="F1156">
        <f>VLOOKUP(Table2[[#This Row],[STATE_CODE]],Table4[#All], 4, TRUE) * 1000000</f>
        <v>48320397208.389999</v>
      </c>
      <c r="G1156">
        <f>Table2[[#This Row],[Percent of State total]]*Table2[[#This Row],[2009 State total]]</f>
        <v>70970485.405874789</v>
      </c>
      <c r="H1156" s="73">
        <f>Table2[[#This Row],[2010 State Total]]*Table2[[#This Row],[Percent of State total]]</f>
        <v>68897859.221362874</v>
      </c>
    </row>
    <row r="1157" spans="1:8">
      <c r="A1157">
        <v>2008</v>
      </c>
      <c r="B1157">
        <v>26</v>
      </c>
      <c r="C1157">
        <v>55</v>
      </c>
      <c r="D1157">
        <v>5.9400507991321854E-3</v>
      </c>
      <c r="E1157">
        <f>VLOOKUP(Table2[[#This Row],[STATE_CODE]],Table4[#All], 3, TRUE) * 1000000</f>
        <v>49774000000</v>
      </c>
      <c r="F1157">
        <f>VLOOKUP(Table2[[#This Row],[STATE_CODE]],Table4[#All], 4, TRUE) * 1000000</f>
        <v>48320397208.389999</v>
      </c>
      <c r="G1157">
        <f>Table2[[#This Row],[Percent of State total]]*Table2[[#This Row],[2009 State total]]</f>
        <v>295660088.47600538</v>
      </c>
      <c r="H1157" s="73">
        <f>Table2[[#This Row],[2010 State Total]]*Table2[[#This Row],[Percent of State total]]</f>
        <v>287025614.05208164</v>
      </c>
    </row>
    <row r="1158" spans="1:8">
      <c r="A1158">
        <v>2008</v>
      </c>
      <c r="B1158">
        <v>26</v>
      </c>
      <c r="C1158">
        <v>57</v>
      </c>
      <c r="D1158">
        <v>4.858703360189307E-3</v>
      </c>
      <c r="E1158">
        <f>VLOOKUP(Table2[[#This Row],[STATE_CODE]],Table4[#All], 3, TRUE) * 1000000</f>
        <v>49774000000</v>
      </c>
      <c r="F1158">
        <f>VLOOKUP(Table2[[#This Row],[STATE_CODE]],Table4[#All], 4, TRUE) * 1000000</f>
        <v>48320397208.389999</v>
      </c>
      <c r="G1158">
        <f>Table2[[#This Row],[Percent of State total]]*Table2[[#This Row],[2009 State total]]</f>
        <v>241837101.05006257</v>
      </c>
      <c r="H1158" s="73">
        <f>Table2[[#This Row],[2010 State Total]]*Table2[[#This Row],[Percent of State total]]</f>
        <v>234774476.28208649</v>
      </c>
    </row>
    <row r="1159" spans="1:8">
      <c r="A1159">
        <v>2008</v>
      </c>
      <c r="B1159">
        <v>26</v>
      </c>
      <c r="C1159">
        <v>59</v>
      </c>
      <c r="D1159">
        <v>1.802315485164642E-3</v>
      </c>
      <c r="E1159">
        <f>VLOOKUP(Table2[[#This Row],[STATE_CODE]],Table4[#All], 3, TRUE) * 1000000</f>
        <v>49774000000</v>
      </c>
      <c r="F1159">
        <f>VLOOKUP(Table2[[#This Row],[STATE_CODE]],Table4[#All], 4, TRUE) * 1000000</f>
        <v>48320397208.389999</v>
      </c>
      <c r="G1159">
        <f>Table2[[#This Row],[Percent of State total]]*Table2[[#This Row],[2009 State total]]</f>
        <v>89708450.95858489</v>
      </c>
      <c r="H1159" s="73">
        <f>Table2[[#This Row],[2010 State Total]]*Table2[[#This Row],[Percent of State total]]</f>
        <v>87088600.137987643</v>
      </c>
    </row>
    <row r="1160" spans="1:8">
      <c r="A1160">
        <v>2008</v>
      </c>
      <c r="B1160">
        <v>26</v>
      </c>
      <c r="C1160">
        <v>61</v>
      </c>
      <c r="D1160">
        <v>1.5062759861779989E-3</v>
      </c>
      <c r="E1160">
        <f>VLOOKUP(Table2[[#This Row],[STATE_CODE]],Table4[#All], 3, TRUE) * 1000000</f>
        <v>49774000000</v>
      </c>
      <c r="F1160">
        <f>VLOOKUP(Table2[[#This Row],[STATE_CODE]],Table4[#All], 4, TRUE) * 1000000</f>
        <v>48320397208.389999</v>
      </c>
      <c r="G1160">
        <f>Table2[[#This Row],[Percent of State total]]*Table2[[#This Row],[2009 State total]]</f>
        <v>74973380.936023712</v>
      </c>
      <c r="H1160" s="73">
        <f>Table2[[#This Row],[2010 State Total]]*Table2[[#This Row],[Percent of State total]]</f>
        <v>72783853.957580268</v>
      </c>
    </row>
    <row r="1161" spans="1:8">
      <c r="A1161">
        <v>2008</v>
      </c>
      <c r="B1161">
        <v>26</v>
      </c>
      <c r="C1161">
        <v>63</v>
      </c>
      <c r="D1161">
        <v>1.3826344820773051E-3</v>
      </c>
      <c r="E1161">
        <f>VLOOKUP(Table2[[#This Row],[STATE_CODE]],Table4[#All], 3, TRUE) * 1000000</f>
        <v>49774000000</v>
      </c>
      <c r="F1161">
        <f>VLOOKUP(Table2[[#This Row],[STATE_CODE]],Table4[#All], 4, TRUE) * 1000000</f>
        <v>48320397208.389999</v>
      </c>
      <c r="G1161">
        <f>Table2[[#This Row],[Percent of State total]]*Table2[[#This Row],[2009 State total]]</f>
        <v>68819248.710915789</v>
      </c>
      <c r="H1161" s="73">
        <f>Table2[[#This Row],[2010 State Total]]*Table2[[#This Row],[Percent of State total]]</f>
        <v>66809447.367991969</v>
      </c>
    </row>
    <row r="1162" spans="1:8">
      <c r="A1162">
        <v>2008</v>
      </c>
      <c r="B1162">
        <v>26</v>
      </c>
      <c r="C1162">
        <v>65</v>
      </c>
      <c r="D1162">
        <v>2.3410841233217072E-2</v>
      </c>
      <c r="E1162">
        <f>VLOOKUP(Table2[[#This Row],[STATE_CODE]],Table4[#All], 3, TRUE) * 1000000</f>
        <v>49774000000</v>
      </c>
      <c r="F1162">
        <f>VLOOKUP(Table2[[#This Row],[STATE_CODE]],Table4[#All], 4, TRUE) * 1000000</f>
        <v>48320397208.389999</v>
      </c>
      <c r="G1162">
        <f>Table2[[#This Row],[Percent of State total]]*Table2[[#This Row],[2009 State total]]</f>
        <v>1165251211.5421464</v>
      </c>
      <c r="H1162" s="73">
        <f>Table2[[#This Row],[2010 State Total]]*Table2[[#This Row],[Percent of State total]]</f>
        <v>1131221147.3716037</v>
      </c>
    </row>
    <row r="1163" spans="1:8">
      <c r="A1163">
        <v>2008</v>
      </c>
      <c r="B1163">
        <v>26</v>
      </c>
      <c r="C1163">
        <v>67</v>
      </c>
      <c r="D1163">
        <v>5.6899526530589219E-3</v>
      </c>
      <c r="E1163">
        <f>VLOOKUP(Table2[[#This Row],[STATE_CODE]],Table4[#All], 3, TRUE) * 1000000</f>
        <v>49774000000</v>
      </c>
      <c r="F1163">
        <f>VLOOKUP(Table2[[#This Row],[STATE_CODE]],Table4[#All], 4, TRUE) * 1000000</f>
        <v>48320397208.389999</v>
      </c>
      <c r="G1163">
        <f>Table2[[#This Row],[Percent of State total]]*Table2[[#This Row],[2009 State total]]</f>
        <v>283211703.35335475</v>
      </c>
      <c r="H1163" s="73">
        <f>Table2[[#This Row],[2010 State Total]]*Table2[[#This Row],[Percent of State total]]</f>
        <v>274940772.29273963</v>
      </c>
    </row>
    <row r="1164" spans="1:8">
      <c r="A1164">
        <v>2008</v>
      </c>
      <c r="B1164">
        <v>26</v>
      </c>
      <c r="C1164">
        <v>69</v>
      </c>
      <c r="D1164">
        <v>1.4870325733945926E-3</v>
      </c>
      <c r="E1164">
        <f>VLOOKUP(Table2[[#This Row],[STATE_CODE]],Table4[#All], 3, TRUE) * 1000000</f>
        <v>49774000000</v>
      </c>
      <c r="F1164">
        <f>VLOOKUP(Table2[[#This Row],[STATE_CODE]],Table4[#All], 4, TRUE) * 1000000</f>
        <v>48320397208.389999</v>
      </c>
      <c r="G1164">
        <f>Table2[[#This Row],[Percent of State total]]*Table2[[#This Row],[2009 State total]]</f>
        <v>74015559.308142453</v>
      </c>
      <c r="H1164" s="73">
        <f>Table2[[#This Row],[2010 State Total]]*Table2[[#This Row],[Percent of State total]]</f>
        <v>71854004.608241066</v>
      </c>
    </row>
    <row r="1165" spans="1:8">
      <c r="A1165">
        <v>2008</v>
      </c>
      <c r="B1165">
        <v>26</v>
      </c>
      <c r="C1165">
        <v>71</v>
      </c>
      <c r="D1165">
        <v>1.2161828451657925E-3</v>
      </c>
      <c r="E1165">
        <f>VLOOKUP(Table2[[#This Row],[STATE_CODE]],Table4[#All], 3, TRUE) * 1000000</f>
        <v>49774000000</v>
      </c>
      <c r="F1165">
        <f>VLOOKUP(Table2[[#This Row],[STATE_CODE]],Table4[#All], 4, TRUE) * 1000000</f>
        <v>48320397208.389999</v>
      </c>
      <c r="G1165">
        <f>Table2[[#This Row],[Percent of State total]]*Table2[[#This Row],[2009 State total]]</f>
        <v>60534284.935282156</v>
      </c>
      <c r="H1165" s="73">
        <f>Table2[[#This Row],[2010 State Total]]*Table2[[#This Row],[Percent of State total]]</f>
        <v>58766438.156440966</v>
      </c>
    </row>
    <row r="1166" spans="1:8">
      <c r="A1166">
        <v>2008</v>
      </c>
      <c r="B1166">
        <v>26</v>
      </c>
      <c r="C1166">
        <v>73</v>
      </c>
      <c r="D1166">
        <v>4.7659370795442423E-3</v>
      </c>
      <c r="E1166">
        <f>VLOOKUP(Table2[[#This Row],[STATE_CODE]],Table4[#All], 3, TRUE) * 1000000</f>
        <v>49774000000</v>
      </c>
      <c r="F1166">
        <f>VLOOKUP(Table2[[#This Row],[STATE_CODE]],Table4[#All], 4, TRUE) * 1000000</f>
        <v>48320397208.389999</v>
      </c>
      <c r="G1166">
        <f>Table2[[#This Row],[Percent of State total]]*Table2[[#This Row],[2009 State total]]</f>
        <v>237219752.19723511</v>
      </c>
      <c r="H1166" s="73">
        <f>Table2[[#This Row],[2010 State Total]]*Table2[[#This Row],[Percent of State total]]</f>
        <v>230291972.75377199</v>
      </c>
    </row>
    <row r="1167" spans="1:8">
      <c r="A1167">
        <v>2008</v>
      </c>
      <c r="B1167">
        <v>26</v>
      </c>
      <c r="C1167">
        <v>75</v>
      </c>
      <c r="D1167">
        <v>1.5079821617173793E-2</v>
      </c>
      <c r="E1167">
        <f>VLOOKUP(Table2[[#This Row],[STATE_CODE]],Table4[#All], 3, TRUE) * 1000000</f>
        <v>49774000000</v>
      </c>
      <c r="F1167">
        <f>VLOOKUP(Table2[[#This Row],[STATE_CODE]],Table4[#All], 4, TRUE) * 1000000</f>
        <v>48320397208.389999</v>
      </c>
      <c r="G1167">
        <f>Table2[[#This Row],[Percent of State total]]*Table2[[#This Row],[2009 State total]]</f>
        <v>750583041.17320836</v>
      </c>
      <c r="H1167" s="73">
        <f>Table2[[#This Row],[2010 State Total]]*Table2[[#This Row],[Percent of State total]]</f>
        <v>728662970.37350368</v>
      </c>
    </row>
    <row r="1168" spans="1:8">
      <c r="A1168">
        <v>2008</v>
      </c>
      <c r="B1168">
        <v>26</v>
      </c>
      <c r="C1168">
        <v>77</v>
      </c>
      <c r="D1168">
        <v>2.3705791282005242E-2</v>
      </c>
      <c r="E1168">
        <f>VLOOKUP(Table2[[#This Row],[STATE_CODE]],Table4[#All], 3, TRUE) * 1000000</f>
        <v>49774000000</v>
      </c>
      <c r="F1168">
        <f>VLOOKUP(Table2[[#This Row],[STATE_CODE]],Table4[#All], 4, TRUE) * 1000000</f>
        <v>48320397208.389999</v>
      </c>
      <c r="G1168">
        <f>Table2[[#This Row],[Percent of State total]]*Table2[[#This Row],[2009 State total]]</f>
        <v>1179932055.270529</v>
      </c>
      <c r="H1168" s="73">
        <f>Table2[[#This Row],[2010 State Total]]*Table2[[#This Row],[Percent of State total]]</f>
        <v>1145473250.8856821</v>
      </c>
    </row>
    <row r="1169" spans="1:8">
      <c r="A1169">
        <v>2008</v>
      </c>
      <c r="B1169">
        <v>26</v>
      </c>
      <c r="C1169">
        <v>79</v>
      </c>
      <c r="D1169">
        <v>2.3577117496022208E-3</v>
      </c>
      <c r="E1169">
        <f>VLOOKUP(Table2[[#This Row],[STATE_CODE]],Table4[#All], 3, TRUE) * 1000000</f>
        <v>49774000000</v>
      </c>
      <c r="F1169">
        <f>VLOOKUP(Table2[[#This Row],[STATE_CODE]],Table4[#All], 4, TRUE) * 1000000</f>
        <v>48320397208.389999</v>
      </c>
      <c r="G1169">
        <f>Table2[[#This Row],[Percent of State total]]*Table2[[#This Row],[2009 State total]]</f>
        <v>117352744.62470093</v>
      </c>
      <c r="H1169" s="73">
        <f>Table2[[#This Row],[2010 State Total]]*Table2[[#This Row],[Percent of State total]]</f>
        <v>113925568.24366745</v>
      </c>
    </row>
    <row r="1170" spans="1:8">
      <c r="A1170">
        <v>2008</v>
      </c>
      <c r="B1170">
        <v>26</v>
      </c>
      <c r="C1170">
        <v>81</v>
      </c>
      <c r="D1170">
        <v>6.18804067726118E-2</v>
      </c>
      <c r="E1170">
        <f>VLOOKUP(Table2[[#This Row],[STATE_CODE]],Table4[#All], 3, TRUE) * 1000000</f>
        <v>49774000000</v>
      </c>
      <c r="F1170">
        <f>VLOOKUP(Table2[[#This Row],[STATE_CODE]],Table4[#All], 4, TRUE) * 1000000</f>
        <v>48320397208.389999</v>
      </c>
      <c r="G1170">
        <f>Table2[[#This Row],[Percent of State total]]*Table2[[#This Row],[2009 State total]]</f>
        <v>3080035366.6999798</v>
      </c>
      <c r="H1170" s="73">
        <f>Table2[[#This Row],[2010 State Total]]*Table2[[#This Row],[Percent of State total]]</f>
        <v>2990085834.6693487</v>
      </c>
    </row>
    <row r="1171" spans="1:8">
      <c r="A1171">
        <v>2008</v>
      </c>
      <c r="B1171">
        <v>26</v>
      </c>
      <c r="C1171">
        <v>85</v>
      </c>
      <c r="D1171">
        <v>6.8335024215827498E-4</v>
      </c>
      <c r="E1171">
        <f>VLOOKUP(Table2[[#This Row],[STATE_CODE]],Table4[#All], 3, TRUE) * 1000000</f>
        <v>49774000000</v>
      </c>
      <c r="F1171">
        <f>VLOOKUP(Table2[[#This Row],[STATE_CODE]],Table4[#All], 4, TRUE) * 1000000</f>
        <v>48320397208.389999</v>
      </c>
      <c r="G1171">
        <f>Table2[[#This Row],[Percent of State total]]*Table2[[#This Row],[2009 State total]]</f>
        <v>34013074.953185976</v>
      </c>
      <c r="H1171" s="73">
        <f>Table2[[#This Row],[2010 State Total]]*Table2[[#This Row],[Percent of State total]]</f>
        <v>33019755.133537341</v>
      </c>
    </row>
    <row r="1172" spans="1:8">
      <c r="A1172">
        <v>2008</v>
      </c>
      <c r="B1172">
        <v>26</v>
      </c>
      <c r="C1172">
        <v>87</v>
      </c>
      <c r="D1172">
        <v>7.10542469961809E-3</v>
      </c>
      <c r="E1172">
        <f>VLOOKUP(Table2[[#This Row],[STATE_CODE]],Table4[#All], 3, TRUE) * 1000000</f>
        <v>49774000000</v>
      </c>
      <c r="F1172">
        <f>VLOOKUP(Table2[[#This Row],[STATE_CODE]],Table4[#All], 4, TRUE) * 1000000</f>
        <v>48320397208.389999</v>
      </c>
      <c r="G1172">
        <f>Table2[[#This Row],[Percent of State total]]*Table2[[#This Row],[2009 State total]]</f>
        <v>353665408.9987908</v>
      </c>
      <c r="H1172" s="73">
        <f>Table2[[#This Row],[2010 State Total]]*Table2[[#This Row],[Percent of State total]]</f>
        <v>343336943.81985128</v>
      </c>
    </row>
    <row r="1173" spans="1:8">
      <c r="A1173">
        <v>2008</v>
      </c>
      <c r="B1173">
        <v>26</v>
      </c>
      <c r="C1173">
        <v>91</v>
      </c>
      <c r="D1173">
        <v>3.7618629477334225E-3</v>
      </c>
      <c r="E1173">
        <f>VLOOKUP(Table2[[#This Row],[STATE_CODE]],Table4[#All], 3, TRUE) * 1000000</f>
        <v>49774000000</v>
      </c>
      <c r="F1173">
        <f>VLOOKUP(Table2[[#This Row],[STATE_CODE]],Table4[#All], 4, TRUE) * 1000000</f>
        <v>48320397208.389999</v>
      </c>
      <c r="G1173">
        <f>Table2[[#This Row],[Percent of State total]]*Table2[[#This Row],[2009 State total]]</f>
        <v>187242966.36048338</v>
      </c>
      <c r="H1173" s="73">
        <f>Table2[[#This Row],[2010 State Total]]*Table2[[#This Row],[Percent of State total]]</f>
        <v>181774711.87800384</v>
      </c>
    </row>
    <row r="1174" spans="1:8">
      <c r="A1174">
        <v>2008</v>
      </c>
      <c r="B1174">
        <v>26</v>
      </c>
      <c r="C1174">
        <v>93</v>
      </c>
      <c r="D1174">
        <v>2.5613478446559208E-2</v>
      </c>
      <c r="E1174">
        <f>VLOOKUP(Table2[[#This Row],[STATE_CODE]],Table4[#All], 3, TRUE) * 1000000</f>
        <v>49774000000</v>
      </c>
      <c r="F1174">
        <f>VLOOKUP(Table2[[#This Row],[STATE_CODE]],Table4[#All], 4, TRUE) * 1000000</f>
        <v>48320397208.389999</v>
      </c>
      <c r="G1174">
        <f>Table2[[#This Row],[Percent of State total]]*Table2[[#This Row],[2009 State total]]</f>
        <v>1274885276.199038</v>
      </c>
      <c r="H1174" s="73">
        <f>Table2[[#This Row],[2010 State Total]]*Table2[[#This Row],[Percent of State total]]</f>
        <v>1237653452.4262769</v>
      </c>
    </row>
    <row r="1175" spans="1:8">
      <c r="A1175">
        <v>2008</v>
      </c>
      <c r="B1175">
        <v>26</v>
      </c>
      <c r="C1175">
        <v>95</v>
      </c>
      <c r="D1175">
        <v>6.2063779684780069E-4</v>
      </c>
      <c r="E1175">
        <f>VLOOKUP(Table2[[#This Row],[STATE_CODE]],Table4[#All], 3, TRUE) * 1000000</f>
        <v>49774000000</v>
      </c>
      <c r="F1175">
        <f>VLOOKUP(Table2[[#This Row],[STATE_CODE]],Table4[#All], 4, TRUE) * 1000000</f>
        <v>48320397208.389999</v>
      </c>
      <c r="G1175">
        <f>Table2[[#This Row],[Percent of State total]]*Table2[[#This Row],[2009 State total]]</f>
        <v>30891625.700302433</v>
      </c>
      <c r="H1175" s="73">
        <f>Table2[[#This Row],[2010 State Total]]*Table2[[#This Row],[Percent of State total]]</f>
        <v>29989464.866225787</v>
      </c>
    </row>
    <row r="1176" spans="1:8">
      <c r="A1176">
        <v>2008</v>
      </c>
      <c r="B1176">
        <v>26</v>
      </c>
      <c r="C1176">
        <v>97</v>
      </c>
      <c r="D1176">
        <v>3.0446251146980441E-3</v>
      </c>
      <c r="E1176">
        <f>VLOOKUP(Table2[[#This Row],[STATE_CODE]],Table4[#All], 3, TRUE) * 1000000</f>
        <v>49774000000</v>
      </c>
      <c r="F1176">
        <f>VLOOKUP(Table2[[#This Row],[STATE_CODE]],Table4[#All], 4, TRUE) * 1000000</f>
        <v>48320397208.389999</v>
      </c>
      <c r="G1176">
        <f>Table2[[#This Row],[Percent of State total]]*Table2[[#This Row],[2009 State total]]</f>
        <v>151543170.45898044</v>
      </c>
      <c r="H1176" s="73">
        <f>Table2[[#This Row],[2010 State Total]]*Table2[[#This Row],[Percent of State total]]</f>
        <v>147117494.89284945</v>
      </c>
    </row>
    <row r="1177" spans="1:8">
      <c r="A1177">
        <v>2008</v>
      </c>
      <c r="B1177">
        <v>26</v>
      </c>
      <c r="C1177">
        <v>99</v>
      </c>
      <c r="D1177">
        <v>7.1599175716874894E-2</v>
      </c>
      <c r="E1177">
        <f>VLOOKUP(Table2[[#This Row],[STATE_CODE]],Table4[#All], 3, TRUE) * 1000000</f>
        <v>49774000000</v>
      </c>
      <c r="F1177">
        <f>VLOOKUP(Table2[[#This Row],[STATE_CODE]],Table4[#All], 4, TRUE) * 1000000</f>
        <v>48320397208.389999</v>
      </c>
      <c r="G1177">
        <f>Table2[[#This Row],[Percent of State total]]*Table2[[#This Row],[2009 State total]]</f>
        <v>3563777372.131731</v>
      </c>
      <c r="H1177" s="73">
        <f>Table2[[#This Row],[2010 State Total]]*Table2[[#This Row],[Percent of State total]]</f>
        <v>3459700610.4327068</v>
      </c>
    </row>
    <row r="1178" spans="1:8">
      <c r="A1178">
        <v>2008</v>
      </c>
      <c r="B1178">
        <v>26</v>
      </c>
      <c r="C1178">
        <v>101</v>
      </c>
      <c r="D1178">
        <v>1.3440110588850015E-3</v>
      </c>
      <c r="E1178">
        <f>VLOOKUP(Table2[[#This Row],[STATE_CODE]],Table4[#All], 3, TRUE) * 1000000</f>
        <v>49774000000</v>
      </c>
      <c r="F1178">
        <f>VLOOKUP(Table2[[#This Row],[STATE_CODE]],Table4[#All], 4, TRUE) * 1000000</f>
        <v>48320397208.389999</v>
      </c>
      <c r="G1178">
        <f>Table2[[#This Row],[Percent of State total]]*Table2[[#This Row],[2009 State total]]</f>
        <v>66896806.444942065</v>
      </c>
      <c r="H1178" s="73">
        <f>Table2[[#This Row],[2010 State Total]]*Table2[[#This Row],[Percent of State total]]</f>
        <v>64943148.217792109</v>
      </c>
    </row>
    <row r="1179" spans="1:8">
      <c r="A1179">
        <v>2008</v>
      </c>
      <c r="B1179">
        <v>26</v>
      </c>
      <c r="C1179">
        <v>103</v>
      </c>
      <c r="D1179">
        <v>4.6278679250791573E-3</v>
      </c>
      <c r="E1179">
        <f>VLOOKUP(Table2[[#This Row],[STATE_CODE]],Table4[#All], 3, TRUE) * 1000000</f>
        <v>49774000000</v>
      </c>
      <c r="F1179">
        <f>VLOOKUP(Table2[[#This Row],[STATE_CODE]],Table4[#All], 4, TRUE) * 1000000</f>
        <v>48320397208.389999</v>
      </c>
      <c r="G1179">
        <f>Table2[[#This Row],[Percent of State total]]*Table2[[#This Row],[2009 State total]]</f>
        <v>230347498.10288998</v>
      </c>
      <c r="H1179" s="73">
        <f>Table2[[#This Row],[2010 State Total]]*Table2[[#This Row],[Percent of State total]]</f>
        <v>223620416.36779252</v>
      </c>
    </row>
    <row r="1180" spans="1:8">
      <c r="A1180">
        <v>2008</v>
      </c>
      <c r="B1180">
        <v>26</v>
      </c>
      <c r="C1180">
        <v>105</v>
      </c>
      <c r="D1180">
        <v>2.6914099244245908E-3</v>
      </c>
      <c r="E1180">
        <f>VLOOKUP(Table2[[#This Row],[STATE_CODE]],Table4[#All], 3, TRUE) * 1000000</f>
        <v>49774000000</v>
      </c>
      <c r="F1180">
        <f>VLOOKUP(Table2[[#This Row],[STATE_CODE]],Table4[#All], 4, TRUE) * 1000000</f>
        <v>48320397208.389999</v>
      </c>
      <c r="G1180">
        <f>Table2[[#This Row],[Percent of State total]]*Table2[[#This Row],[2009 State total]]</f>
        <v>133962237.57830958</v>
      </c>
      <c r="H1180" s="73">
        <f>Table2[[#This Row],[2010 State Total]]*Table2[[#This Row],[Percent of State total]]</f>
        <v>130049996.59879914</v>
      </c>
    </row>
    <row r="1181" spans="1:8">
      <c r="A1181">
        <v>2008</v>
      </c>
      <c r="B1181">
        <v>26</v>
      </c>
      <c r="C1181">
        <v>107</v>
      </c>
      <c r="D1181">
        <v>3.4787480283108145E-3</v>
      </c>
      <c r="E1181">
        <f>VLOOKUP(Table2[[#This Row],[STATE_CODE]],Table4[#All], 3, TRUE) * 1000000</f>
        <v>49774000000</v>
      </c>
      <c r="F1181">
        <f>VLOOKUP(Table2[[#This Row],[STATE_CODE]],Table4[#All], 4, TRUE) * 1000000</f>
        <v>48320397208.389999</v>
      </c>
      <c r="G1181">
        <f>Table2[[#This Row],[Percent of State total]]*Table2[[#This Row],[2009 State total]]</f>
        <v>173151204.36114249</v>
      </c>
      <c r="H1181" s="73">
        <f>Table2[[#This Row],[2010 State Total]]*Table2[[#This Row],[Percent of State total]]</f>
        <v>168094486.5158821</v>
      </c>
    </row>
    <row r="1182" spans="1:8">
      <c r="A1182">
        <v>2008</v>
      </c>
      <c r="B1182">
        <v>26</v>
      </c>
      <c r="C1182">
        <v>109</v>
      </c>
      <c r="D1182">
        <v>2.8475488867245611E-3</v>
      </c>
      <c r="E1182">
        <f>VLOOKUP(Table2[[#This Row],[STATE_CODE]],Table4[#All], 3, TRUE) * 1000000</f>
        <v>49774000000</v>
      </c>
      <c r="F1182">
        <f>VLOOKUP(Table2[[#This Row],[STATE_CODE]],Table4[#All], 4, TRUE) * 1000000</f>
        <v>48320397208.389999</v>
      </c>
      <c r="G1182">
        <f>Table2[[#This Row],[Percent of State total]]*Table2[[#This Row],[2009 State total]]</f>
        <v>141733898.2878283</v>
      </c>
      <c r="H1182" s="73">
        <f>Table2[[#This Row],[2010 State Total]]*Table2[[#This Row],[Percent of State total]]</f>
        <v>137594693.27683952</v>
      </c>
    </row>
    <row r="1183" spans="1:8">
      <c r="A1183">
        <v>2008</v>
      </c>
      <c r="B1183">
        <v>26</v>
      </c>
      <c r="C1183">
        <v>111</v>
      </c>
      <c r="D1183">
        <v>5.2400029239561838E-3</v>
      </c>
      <c r="E1183">
        <f>VLOOKUP(Table2[[#This Row],[STATE_CODE]],Table4[#All], 3, TRUE) * 1000000</f>
        <v>49774000000</v>
      </c>
      <c r="F1183">
        <f>VLOOKUP(Table2[[#This Row],[STATE_CODE]],Table4[#All], 4, TRUE) * 1000000</f>
        <v>48320397208.389999</v>
      </c>
      <c r="G1183">
        <f>Table2[[#This Row],[Percent of State total]]*Table2[[#This Row],[2009 State total]]</f>
        <v>260815905.53699508</v>
      </c>
      <c r="H1183" s="73">
        <f>Table2[[#This Row],[2010 State Total]]*Table2[[#This Row],[Percent of State total]]</f>
        <v>253199022.65868783</v>
      </c>
    </row>
    <row r="1184" spans="1:8">
      <c r="A1184">
        <v>2008</v>
      </c>
      <c r="B1184">
        <v>26</v>
      </c>
      <c r="C1184">
        <v>115</v>
      </c>
      <c r="D1184">
        <v>1.9959748305530389E-2</v>
      </c>
      <c r="E1184">
        <f>VLOOKUP(Table2[[#This Row],[STATE_CODE]],Table4[#All], 3, TRUE) * 1000000</f>
        <v>49774000000</v>
      </c>
      <c r="F1184">
        <f>VLOOKUP(Table2[[#This Row],[STATE_CODE]],Table4[#All], 4, TRUE) * 1000000</f>
        <v>48320397208.389999</v>
      </c>
      <c r="G1184">
        <f>Table2[[#This Row],[Percent of State total]]*Table2[[#This Row],[2009 State total]]</f>
        <v>993476512.1594696</v>
      </c>
      <c r="H1184" s="73">
        <f>Table2[[#This Row],[2010 State Total]]*Table2[[#This Row],[Percent of State total]]</f>
        <v>964462966.30271757</v>
      </c>
    </row>
    <row r="1185" spans="1:8">
      <c r="A1185">
        <v>2008</v>
      </c>
      <c r="B1185">
        <v>26</v>
      </c>
      <c r="C1185">
        <v>117</v>
      </c>
      <c r="D1185">
        <v>3.5074503053740859E-3</v>
      </c>
      <c r="E1185">
        <f>VLOOKUP(Table2[[#This Row],[STATE_CODE]],Table4[#All], 3, TRUE) * 1000000</f>
        <v>49774000000</v>
      </c>
      <c r="F1185">
        <f>VLOOKUP(Table2[[#This Row],[STATE_CODE]],Table4[#All], 4, TRUE) * 1000000</f>
        <v>48320397208.389999</v>
      </c>
      <c r="G1185">
        <f>Table2[[#This Row],[Percent of State total]]*Table2[[#This Row],[2009 State total]]</f>
        <v>174579831.49968976</v>
      </c>
      <c r="H1185" s="73">
        <f>Table2[[#This Row],[2010 State Total]]*Table2[[#This Row],[Percent of State total]]</f>
        <v>169481391.94436464</v>
      </c>
    </row>
    <row r="1186" spans="1:8">
      <c r="A1186">
        <v>2008</v>
      </c>
      <c r="B1186">
        <v>26</v>
      </c>
      <c r="C1186">
        <v>119</v>
      </c>
      <c r="D1186">
        <v>9.0760032098175045E-4</v>
      </c>
      <c r="E1186">
        <f>VLOOKUP(Table2[[#This Row],[STATE_CODE]],Table4[#All], 3, TRUE) * 1000000</f>
        <v>49774000000</v>
      </c>
      <c r="F1186">
        <f>VLOOKUP(Table2[[#This Row],[STATE_CODE]],Table4[#All], 4, TRUE) * 1000000</f>
        <v>48320397208.389999</v>
      </c>
      <c r="G1186">
        <f>Table2[[#This Row],[Percent of State total]]*Table2[[#This Row],[2009 State total]]</f>
        <v>45174898.376545645</v>
      </c>
      <c r="H1186" s="73">
        <f>Table2[[#This Row],[2010 State Total]]*Table2[[#This Row],[Percent of State total]]</f>
        <v>43855608.01630044</v>
      </c>
    </row>
    <row r="1187" spans="1:8">
      <c r="A1187">
        <v>2008</v>
      </c>
      <c r="B1187">
        <v>26</v>
      </c>
      <c r="C1187">
        <v>121</v>
      </c>
      <c r="D1187">
        <v>1.1062293045041981E-2</v>
      </c>
      <c r="E1187">
        <f>VLOOKUP(Table2[[#This Row],[STATE_CODE]],Table4[#All], 3, TRUE) * 1000000</f>
        <v>49774000000</v>
      </c>
      <c r="F1187">
        <f>VLOOKUP(Table2[[#This Row],[STATE_CODE]],Table4[#All], 4, TRUE) * 1000000</f>
        <v>48320397208.389999</v>
      </c>
      <c r="G1187">
        <f>Table2[[#This Row],[Percent of State total]]*Table2[[#This Row],[2009 State total]]</f>
        <v>550614574.02391958</v>
      </c>
      <c r="H1187" s="73">
        <f>Table2[[#This Row],[2010 State Total]]*Table2[[#This Row],[Percent of State total]]</f>
        <v>534534393.97203869</v>
      </c>
    </row>
    <row r="1188" spans="1:8">
      <c r="A1188">
        <v>2008</v>
      </c>
      <c r="B1188">
        <v>26</v>
      </c>
      <c r="C1188">
        <v>125</v>
      </c>
      <c r="D1188">
        <v>0.14962635903564983</v>
      </c>
      <c r="E1188">
        <f>VLOOKUP(Table2[[#This Row],[STATE_CODE]],Table4[#All], 3, TRUE) * 1000000</f>
        <v>49774000000</v>
      </c>
      <c r="F1188">
        <f>VLOOKUP(Table2[[#This Row],[STATE_CODE]],Table4[#All], 4, TRUE) * 1000000</f>
        <v>48320397208.389999</v>
      </c>
      <c r="G1188">
        <f>Table2[[#This Row],[Percent of State total]]*Table2[[#This Row],[2009 State total]]</f>
        <v>7447502394.6404343</v>
      </c>
      <c r="H1188" s="73">
        <f>Table2[[#This Row],[2010 State Total]]*Table2[[#This Row],[Percent of State total]]</f>
        <v>7230005101.4477739</v>
      </c>
    </row>
    <row r="1189" spans="1:8">
      <c r="A1189">
        <v>2008</v>
      </c>
      <c r="B1189">
        <v>26</v>
      </c>
      <c r="C1189">
        <v>127</v>
      </c>
      <c r="D1189">
        <v>1.6818464812781567E-3</v>
      </c>
      <c r="E1189">
        <f>VLOOKUP(Table2[[#This Row],[STATE_CODE]],Table4[#All], 3, TRUE) * 1000000</f>
        <v>49774000000</v>
      </c>
      <c r="F1189">
        <f>VLOOKUP(Table2[[#This Row],[STATE_CODE]],Table4[#All], 4, TRUE) * 1000000</f>
        <v>48320397208.389999</v>
      </c>
      <c r="G1189">
        <f>Table2[[#This Row],[Percent of State total]]*Table2[[#This Row],[2009 State total]]</f>
        <v>83712226.759138972</v>
      </c>
      <c r="H1189" s="73">
        <f>Table2[[#This Row],[2010 State Total]]*Table2[[#This Row],[Percent of State total]]</f>
        <v>81267490.018893585</v>
      </c>
    </row>
    <row r="1190" spans="1:8">
      <c r="A1190">
        <v>2008</v>
      </c>
      <c r="B1190">
        <v>26</v>
      </c>
      <c r="C1190">
        <v>129</v>
      </c>
      <c r="D1190">
        <v>1.8008170861808148E-3</v>
      </c>
      <c r="E1190">
        <f>VLOOKUP(Table2[[#This Row],[STATE_CODE]],Table4[#All], 3, TRUE) * 1000000</f>
        <v>49774000000</v>
      </c>
      <c r="F1190">
        <f>VLOOKUP(Table2[[#This Row],[STATE_CODE]],Table4[#All], 4, TRUE) * 1000000</f>
        <v>48320397208.389999</v>
      </c>
      <c r="G1190">
        <f>Table2[[#This Row],[Percent of State total]]*Table2[[#This Row],[2009 State total]]</f>
        <v>89633869.647563875</v>
      </c>
      <c r="H1190" s="73">
        <f>Table2[[#This Row],[2010 State Total]]*Table2[[#This Row],[Percent of State total]]</f>
        <v>87016196.903912455</v>
      </c>
    </row>
    <row r="1191" spans="1:8">
      <c r="A1191">
        <v>2008</v>
      </c>
      <c r="B1191">
        <v>26</v>
      </c>
      <c r="C1191">
        <v>131</v>
      </c>
      <c r="D1191">
        <v>8.675846674365866E-4</v>
      </c>
      <c r="E1191">
        <f>VLOOKUP(Table2[[#This Row],[STATE_CODE]],Table4[#All], 3, TRUE) * 1000000</f>
        <v>49774000000</v>
      </c>
      <c r="F1191">
        <f>VLOOKUP(Table2[[#This Row],[STATE_CODE]],Table4[#All], 4, TRUE) * 1000000</f>
        <v>48320397208.389999</v>
      </c>
      <c r="G1191">
        <f>Table2[[#This Row],[Percent of State total]]*Table2[[#This Row],[2009 State total]]</f>
        <v>43183159.236988664</v>
      </c>
      <c r="H1191" s="73">
        <f>Table2[[#This Row],[2010 State Total]]*Table2[[#This Row],[Percent of State total]]</f>
        <v>41922035.742444806</v>
      </c>
    </row>
    <row r="1192" spans="1:8">
      <c r="A1192">
        <v>2008</v>
      </c>
      <c r="B1192">
        <v>26</v>
      </c>
      <c r="C1192">
        <v>133</v>
      </c>
      <c r="D1192">
        <v>3.6873098515750073E-3</v>
      </c>
      <c r="E1192">
        <f>VLOOKUP(Table2[[#This Row],[STATE_CODE]],Table4[#All], 3, TRUE) * 1000000</f>
        <v>49774000000</v>
      </c>
      <c r="F1192">
        <f>VLOOKUP(Table2[[#This Row],[STATE_CODE]],Table4[#All], 4, TRUE) * 1000000</f>
        <v>48320397208.389999</v>
      </c>
      <c r="G1192">
        <f>Table2[[#This Row],[Percent of State total]]*Table2[[#This Row],[2009 State total]]</f>
        <v>183532160.5522944</v>
      </c>
      <c r="H1192" s="73">
        <f>Table2[[#This Row],[2010 State Total]]*Table2[[#This Row],[Percent of State total]]</f>
        <v>178172276.65851393</v>
      </c>
    </row>
    <row r="1193" spans="1:8">
      <c r="A1193">
        <v>2008</v>
      </c>
      <c r="B1193">
        <v>26</v>
      </c>
      <c r="C1193">
        <v>135</v>
      </c>
      <c r="D1193">
        <v>5.7958826893979309E-4</v>
      </c>
      <c r="E1193">
        <f>VLOOKUP(Table2[[#This Row],[STATE_CODE]],Table4[#All], 3, TRUE) * 1000000</f>
        <v>49774000000</v>
      </c>
      <c r="F1193">
        <f>VLOOKUP(Table2[[#This Row],[STATE_CODE]],Table4[#All], 4, TRUE) * 1000000</f>
        <v>48320397208.389999</v>
      </c>
      <c r="G1193">
        <f>Table2[[#This Row],[Percent of State total]]*Table2[[#This Row],[2009 State total]]</f>
        <v>28848426.49820926</v>
      </c>
      <c r="H1193" s="73">
        <f>Table2[[#This Row],[2010 State Total]]*Table2[[#This Row],[Percent of State total]]</f>
        <v>28005935.372493971</v>
      </c>
    </row>
    <row r="1194" spans="1:8">
      <c r="A1194">
        <v>2008</v>
      </c>
      <c r="B1194">
        <v>26</v>
      </c>
      <c r="C1194">
        <v>137</v>
      </c>
      <c r="D1194">
        <v>3.6016293315730913E-3</v>
      </c>
      <c r="E1194">
        <f>VLOOKUP(Table2[[#This Row],[STATE_CODE]],Table4[#All], 3, TRUE) * 1000000</f>
        <v>49774000000</v>
      </c>
      <c r="F1194">
        <f>VLOOKUP(Table2[[#This Row],[STATE_CODE]],Table4[#All], 4, TRUE) * 1000000</f>
        <v>48320397208.389999</v>
      </c>
      <c r="G1194">
        <f>Table2[[#This Row],[Percent of State total]]*Table2[[#This Row],[2009 State total]]</f>
        <v>179267498.34971905</v>
      </c>
      <c r="H1194" s="73">
        <f>Table2[[#This Row],[2010 State Total]]*Table2[[#This Row],[Percent of State total]]</f>
        <v>174032159.89899993</v>
      </c>
    </row>
    <row r="1195" spans="1:8">
      <c r="A1195">
        <v>2008</v>
      </c>
      <c r="B1195">
        <v>26</v>
      </c>
      <c r="C1195">
        <v>139</v>
      </c>
      <c r="D1195">
        <v>2.0691808039841997E-2</v>
      </c>
      <c r="E1195">
        <f>VLOOKUP(Table2[[#This Row],[STATE_CODE]],Table4[#All], 3, TRUE) * 1000000</f>
        <v>49774000000</v>
      </c>
      <c r="F1195">
        <f>VLOOKUP(Table2[[#This Row],[STATE_CODE]],Table4[#All], 4, TRUE) * 1000000</f>
        <v>48320397208.389999</v>
      </c>
      <c r="G1195">
        <f>Table2[[#This Row],[Percent of State total]]*Table2[[#This Row],[2009 State total]]</f>
        <v>1029914053.3750956</v>
      </c>
      <c r="H1195" s="73">
        <f>Table2[[#This Row],[2010 State Total]]*Table2[[#This Row],[Percent of State total]]</f>
        <v>999836383.44492292</v>
      </c>
    </row>
    <row r="1196" spans="1:8">
      <c r="A1196">
        <v>2008</v>
      </c>
      <c r="B1196">
        <v>26</v>
      </c>
      <c r="C1196">
        <v>141</v>
      </c>
      <c r="D1196">
        <v>8.5286000714850747E-4</v>
      </c>
      <c r="E1196">
        <f>VLOOKUP(Table2[[#This Row],[STATE_CODE]],Table4[#All], 3, TRUE) * 1000000</f>
        <v>49774000000</v>
      </c>
      <c r="F1196">
        <f>VLOOKUP(Table2[[#This Row],[STATE_CODE]],Table4[#All], 4, TRUE) * 1000000</f>
        <v>48320397208.389999</v>
      </c>
      <c r="G1196">
        <f>Table2[[#This Row],[Percent of State total]]*Table2[[#This Row],[2009 State total]]</f>
        <v>42450253.995809808</v>
      </c>
      <c r="H1196" s="73">
        <f>Table2[[#This Row],[2010 State Total]]*Table2[[#This Row],[Percent of State total]]</f>
        <v>41210534.308566213</v>
      </c>
    </row>
    <row r="1197" spans="1:8">
      <c r="A1197">
        <v>2008</v>
      </c>
      <c r="B1197">
        <v>26</v>
      </c>
      <c r="C1197">
        <v>143</v>
      </c>
      <c r="D1197">
        <v>2.8035241041072067E-3</v>
      </c>
      <c r="E1197">
        <f>VLOOKUP(Table2[[#This Row],[STATE_CODE]],Table4[#All], 3, TRUE) * 1000000</f>
        <v>49774000000</v>
      </c>
      <c r="F1197">
        <f>VLOOKUP(Table2[[#This Row],[STATE_CODE]],Table4[#All], 4, TRUE) * 1000000</f>
        <v>48320397208.389999</v>
      </c>
      <c r="G1197">
        <f>Table2[[#This Row],[Percent of State total]]*Table2[[#This Row],[2009 State total]]</f>
        <v>139542608.75783211</v>
      </c>
      <c r="H1197" s="73">
        <f>Table2[[#This Row],[2010 State Total]]*Table2[[#This Row],[Percent of State total]]</f>
        <v>135467398.29375595</v>
      </c>
    </row>
    <row r="1198" spans="1:8">
      <c r="A1198">
        <v>2008</v>
      </c>
      <c r="B1198">
        <v>26</v>
      </c>
      <c r="C1198">
        <v>145</v>
      </c>
      <c r="D1198">
        <v>1.9103358497531839E-2</v>
      </c>
      <c r="E1198">
        <f>VLOOKUP(Table2[[#This Row],[STATE_CODE]],Table4[#All], 3, TRUE) * 1000000</f>
        <v>49774000000</v>
      </c>
      <c r="F1198">
        <f>VLOOKUP(Table2[[#This Row],[STATE_CODE]],Table4[#All], 4, TRUE) * 1000000</f>
        <v>48320397208.389999</v>
      </c>
      <c r="G1198">
        <f>Table2[[#This Row],[Percent of State total]]*Table2[[#This Row],[2009 State total]]</f>
        <v>950850565.85614979</v>
      </c>
      <c r="H1198" s="73">
        <f>Table2[[#This Row],[2010 State Total]]*Table2[[#This Row],[Percent of State total]]</f>
        <v>923081870.61501086</v>
      </c>
    </row>
    <row r="1199" spans="1:8">
      <c r="A1199">
        <v>2008</v>
      </c>
      <c r="B1199">
        <v>26</v>
      </c>
      <c r="C1199">
        <v>147</v>
      </c>
      <c r="D1199">
        <v>9.9665455820622285E-3</v>
      </c>
      <c r="E1199">
        <f>VLOOKUP(Table2[[#This Row],[STATE_CODE]],Table4[#All], 3, TRUE) * 1000000</f>
        <v>49774000000</v>
      </c>
      <c r="F1199">
        <f>VLOOKUP(Table2[[#This Row],[STATE_CODE]],Table4[#All], 4, TRUE) * 1000000</f>
        <v>48320397208.389999</v>
      </c>
      <c r="G1199">
        <f>Table2[[#This Row],[Percent of State total]]*Table2[[#This Row],[2009 State total]]</f>
        <v>496074839.80156535</v>
      </c>
      <c r="H1199" s="73">
        <f>Table2[[#This Row],[2010 State Total]]*Table2[[#This Row],[Percent of State total]]</f>
        <v>481587441.3207714</v>
      </c>
    </row>
    <row r="1200" spans="1:8">
      <c r="A1200">
        <v>2008</v>
      </c>
      <c r="B1200">
        <v>26</v>
      </c>
      <c r="C1200">
        <v>149</v>
      </c>
      <c r="D1200">
        <v>2.7733892321808811E-3</v>
      </c>
      <c r="E1200">
        <f>VLOOKUP(Table2[[#This Row],[STATE_CODE]],Table4[#All], 3, TRUE) * 1000000</f>
        <v>49774000000</v>
      </c>
      <c r="F1200">
        <f>VLOOKUP(Table2[[#This Row],[STATE_CODE]],Table4[#All], 4, TRUE) * 1000000</f>
        <v>48320397208.389999</v>
      </c>
      <c r="G1200">
        <f>Table2[[#This Row],[Percent of State total]]*Table2[[#This Row],[2009 State total]]</f>
        <v>138042675.64257118</v>
      </c>
      <c r="H1200" s="73">
        <f>Table2[[#This Row],[2010 State Total]]*Table2[[#This Row],[Percent of State total]]</f>
        <v>134011269.31245193</v>
      </c>
    </row>
    <row r="1201" spans="1:8">
      <c r="A1201">
        <v>2008</v>
      </c>
      <c r="B1201">
        <v>26</v>
      </c>
      <c r="C1201">
        <v>151</v>
      </c>
      <c r="D1201">
        <v>2.4108810299401551E-3</v>
      </c>
      <c r="E1201">
        <f>VLOOKUP(Table2[[#This Row],[STATE_CODE]],Table4[#All], 3, TRUE) * 1000000</f>
        <v>49774000000</v>
      </c>
      <c r="F1201">
        <f>VLOOKUP(Table2[[#This Row],[STATE_CODE]],Table4[#All], 4, TRUE) * 1000000</f>
        <v>48320397208.389999</v>
      </c>
      <c r="G1201">
        <f>Table2[[#This Row],[Percent of State total]]*Table2[[#This Row],[2009 State total]]</f>
        <v>119999192.38424128</v>
      </c>
      <c r="H1201" s="73">
        <f>Table2[[#This Row],[2010 State Total]]*Table2[[#This Row],[Percent of State total]]</f>
        <v>116494728.98888068</v>
      </c>
    </row>
    <row r="1202" spans="1:8">
      <c r="A1202">
        <v>2008</v>
      </c>
      <c r="B1202">
        <v>26</v>
      </c>
      <c r="C1202">
        <v>153</v>
      </c>
      <c r="D1202">
        <v>1.3626662945232346E-3</v>
      </c>
      <c r="E1202">
        <f>VLOOKUP(Table2[[#This Row],[STATE_CODE]],Table4[#All], 3, TRUE) * 1000000</f>
        <v>49774000000</v>
      </c>
      <c r="F1202">
        <f>VLOOKUP(Table2[[#This Row],[STATE_CODE]],Table4[#All], 4, TRUE) * 1000000</f>
        <v>48320397208.389999</v>
      </c>
      <c r="G1202">
        <f>Table2[[#This Row],[Percent of State total]]*Table2[[#This Row],[2009 State total]]</f>
        <v>67825352.14359948</v>
      </c>
      <c r="H1202" s="73">
        <f>Table2[[#This Row],[2010 State Total]]*Table2[[#This Row],[Percent of State total]]</f>
        <v>65844576.613847651</v>
      </c>
    </row>
    <row r="1203" spans="1:8">
      <c r="A1203">
        <v>2008</v>
      </c>
      <c r="B1203">
        <v>26</v>
      </c>
      <c r="C1203">
        <v>155</v>
      </c>
      <c r="D1203">
        <v>4.982069992582946E-3</v>
      </c>
      <c r="E1203">
        <f>VLOOKUP(Table2[[#This Row],[STATE_CODE]],Table4[#All], 3, TRUE) * 1000000</f>
        <v>49774000000</v>
      </c>
      <c r="F1203">
        <f>VLOOKUP(Table2[[#This Row],[STATE_CODE]],Table4[#All], 4, TRUE) * 1000000</f>
        <v>48320397208.389999</v>
      </c>
      <c r="G1203">
        <f>Table2[[#This Row],[Percent of State total]]*Table2[[#This Row],[2009 State total]]</f>
        <v>247977551.81082356</v>
      </c>
      <c r="H1203" s="73">
        <f>Table2[[#This Row],[2010 State Total]]*Table2[[#This Row],[Percent of State total]]</f>
        <v>240735600.96160856</v>
      </c>
    </row>
    <row r="1204" spans="1:8">
      <c r="A1204">
        <v>2008</v>
      </c>
      <c r="B1204">
        <v>26</v>
      </c>
      <c r="C1204">
        <v>157</v>
      </c>
      <c r="D1204">
        <v>1.3737963832802257E-3</v>
      </c>
      <c r="E1204">
        <f>VLOOKUP(Table2[[#This Row],[STATE_CODE]],Table4[#All], 3, TRUE) * 1000000</f>
        <v>49774000000</v>
      </c>
      <c r="F1204">
        <f>VLOOKUP(Table2[[#This Row],[STATE_CODE]],Table4[#All], 4, TRUE) * 1000000</f>
        <v>48320397208.389999</v>
      </c>
      <c r="G1204">
        <f>Table2[[#This Row],[Percent of State total]]*Table2[[#This Row],[2009 State total]]</f>
        <v>68379341.181389958</v>
      </c>
      <c r="H1204" s="73">
        <f>Table2[[#This Row],[2010 State Total]]*Table2[[#This Row],[Percent of State total]]</f>
        <v>66382386.923550099</v>
      </c>
    </row>
    <row r="1205" spans="1:8">
      <c r="A1205">
        <v>2008</v>
      </c>
      <c r="B1205">
        <v>26</v>
      </c>
      <c r="C1205">
        <v>159</v>
      </c>
      <c r="D1205">
        <v>6.9854393569804439E-3</v>
      </c>
      <c r="E1205">
        <f>VLOOKUP(Table2[[#This Row],[STATE_CODE]],Table4[#All], 3, TRUE) * 1000000</f>
        <v>49774000000</v>
      </c>
      <c r="F1205">
        <f>VLOOKUP(Table2[[#This Row],[STATE_CODE]],Table4[#All], 4, TRUE) * 1000000</f>
        <v>48320397208.389999</v>
      </c>
      <c r="G1205">
        <f>Table2[[#This Row],[Percent of State total]]*Table2[[#This Row],[2009 State total]]</f>
        <v>347693258.55434459</v>
      </c>
      <c r="H1205" s="73">
        <f>Table2[[#This Row],[2010 State Total]]*Table2[[#This Row],[Percent of State total]]</f>
        <v>337539204.40441549</v>
      </c>
    </row>
    <row r="1206" spans="1:8">
      <c r="A1206">
        <v>2008</v>
      </c>
      <c r="B1206">
        <v>26</v>
      </c>
      <c r="C1206">
        <v>161</v>
      </c>
      <c r="D1206">
        <v>4.2594373417806045E-2</v>
      </c>
      <c r="E1206">
        <f>VLOOKUP(Table2[[#This Row],[STATE_CODE]],Table4[#All], 3, TRUE) * 1000000</f>
        <v>49774000000</v>
      </c>
      <c r="F1206">
        <f>VLOOKUP(Table2[[#This Row],[STATE_CODE]],Table4[#All], 4, TRUE) * 1000000</f>
        <v>48320397208.389999</v>
      </c>
      <c r="G1206">
        <f>Table2[[#This Row],[Percent of State total]]*Table2[[#This Row],[2009 State total]]</f>
        <v>2120092342.4978781</v>
      </c>
      <c r="H1206" s="73">
        <f>Table2[[#This Row],[2010 State Total]]*Table2[[#This Row],[Percent of State total]]</f>
        <v>2058177042.3908763</v>
      </c>
    </row>
    <row r="1207" spans="1:8">
      <c r="A1207">
        <v>2008</v>
      </c>
      <c r="B1207">
        <v>26</v>
      </c>
      <c r="C1207">
        <v>163</v>
      </c>
      <c r="D1207">
        <v>0.22822024095122612</v>
      </c>
      <c r="E1207">
        <f>VLOOKUP(Table2[[#This Row],[STATE_CODE]],Table4[#All], 3, TRUE) * 1000000</f>
        <v>49774000000</v>
      </c>
      <c r="F1207">
        <f>VLOOKUP(Table2[[#This Row],[STATE_CODE]],Table4[#All], 4, TRUE) * 1000000</f>
        <v>48320397208.389999</v>
      </c>
      <c r="G1207">
        <f>Table2[[#This Row],[Percent of State total]]*Table2[[#This Row],[2009 State total]]</f>
        <v>11359434273.106329</v>
      </c>
      <c r="H1207" s="73">
        <f>Table2[[#This Row],[2010 State Total]]*Table2[[#This Row],[Percent of State total]]</f>
        <v>11027692693.757719</v>
      </c>
    </row>
    <row r="1208" spans="1:8">
      <c r="A1208">
        <v>2008</v>
      </c>
      <c r="B1208">
        <v>26</v>
      </c>
      <c r="C1208">
        <v>165</v>
      </c>
      <c r="D1208">
        <v>3.538003168683372E-3</v>
      </c>
      <c r="E1208">
        <f>VLOOKUP(Table2[[#This Row],[STATE_CODE]],Table4[#All], 3, TRUE) * 1000000</f>
        <v>49774000000</v>
      </c>
      <c r="F1208">
        <f>VLOOKUP(Table2[[#This Row],[STATE_CODE]],Table4[#All], 4, TRUE) * 1000000</f>
        <v>48320397208.389999</v>
      </c>
      <c r="G1208">
        <f>Table2[[#This Row],[Percent of State total]]*Table2[[#This Row],[2009 State total]]</f>
        <v>176100569.71804616</v>
      </c>
      <c r="H1208" s="73">
        <f>Table2[[#This Row],[2010 State Total]]*Table2[[#This Row],[Percent of State total]]</f>
        <v>170957718.43532297</v>
      </c>
    </row>
    <row r="1209" spans="1:8">
      <c r="A1209">
        <v>2008</v>
      </c>
      <c r="B1209">
        <v>27</v>
      </c>
      <c r="C1209">
        <v>1</v>
      </c>
      <c r="D1209">
        <v>3.7956436904263546E-3</v>
      </c>
      <c r="E1209">
        <f>VLOOKUP(Table2[[#This Row],[STATE_CODE]],Table4[#All], 3, TRUE) * 1000000</f>
        <v>28008582649.000004</v>
      </c>
      <c r="F1209">
        <f>VLOOKUP(Table2[[#This Row],[STATE_CODE]],Table4[#All], 4, TRUE) * 1000000</f>
        <v>27806805189.339996</v>
      </c>
      <c r="G1209">
        <f>Table2[[#This Row],[Percent of State total]]*Table2[[#This Row],[2009 State total]]</f>
        <v>106310600.00946194</v>
      </c>
      <c r="H1209" s="73">
        <f>Table2[[#This Row],[2010 State Total]]*Table2[[#This Row],[Percent of State total]]</f>
        <v>105544724.66783316</v>
      </c>
    </row>
    <row r="1210" spans="1:8">
      <c r="A1210">
        <v>2008</v>
      </c>
      <c r="B1210">
        <v>27</v>
      </c>
      <c r="C1210">
        <v>3</v>
      </c>
      <c r="D1210">
        <v>4.6640164230849969E-2</v>
      </c>
      <c r="E1210">
        <f>VLOOKUP(Table2[[#This Row],[STATE_CODE]],Table4[#All], 3, TRUE) * 1000000</f>
        <v>28008582649.000004</v>
      </c>
      <c r="F1210">
        <f>VLOOKUP(Table2[[#This Row],[STATE_CODE]],Table4[#All], 4, TRUE) * 1000000</f>
        <v>27806805189.339996</v>
      </c>
      <c r="G1210">
        <f>Table2[[#This Row],[Percent of State total]]*Table2[[#This Row],[2009 State total]]</f>
        <v>1306324894.622695</v>
      </c>
      <c r="H1210" s="73">
        <f>Table2[[#This Row],[2010 State Total]]*Table2[[#This Row],[Percent of State total]]</f>
        <v>1296913960.7660687</v>
      </c>
    </row>
    <row r="1211" spans="1:8">
      <c r="A1211">
        <v>2008</v>
      </c>
      <c r="B1211">
        <v>27</v>
      </c>
      <c r="C1211">
        <v>5</v>
      </c>
      <c r="D1211">
        <v>7.4844899189590152E-3</v>
      </c>
      <c r="E1211">
        <f>VLOOKUP(Table2[[#This Row],[STATE_CODE]],Table4[#All], 3, TRUE) * 1000000</f>
        <v>28008582649.000004</v>
      </c>
      <c r="F1211">
        <f>VLOOKUP(Table2[[#This Row],[STATE_CODE]],Table4[#All], 4, TRUE) * 1000000</f>
        <v>27806805189.339996</v>
      </c>
      <c r="G1211">
        <f>Table2[[#This Row],[Percent of State total]]*Table2[[#This Row],[2009 State total]]</f>
        <v>209629954.48077092</v>
      </c>
      <c r="H1211" s="73">
        <f>Table2[[#This Row],[2010 State Total]]*Table2[[#This Row],[Percent of State total]]</f>
        <v>208119753.11807242</v>
      </c>
    </row>
    <row r="1212" spans="1:8">
      <c r="A1212">
        <v>2008</v>
      </c>
      <c r="B1212">
        <v>27</v>
      </c>
      <c r="C1212">
        <v>7</v>
      </c>
      <c r="D1212">
        <v>5.2222422104092068E-3</v>
      </c>
      <c r="E1212">
        <f>VLOOKUP(Table2[[#This Row],[STATE_CODE]],Table4[#All], 3, TRUE) * 1000000</f>
        <v>28008582649.000004</v>
      </c>
      <c r="F1212">
        <f>VLOOKUP(Table2[[#This Row],[STATE_CODE]],Table4[#All], 4, TRUE) * 1000000</f>
        <v>27806805189.339996</v>
      </c>
      <c r="G1212">
        <f>Table2[[#This Row],[Percent of State total]]*Table2[[#This Row],[2009 State total]]</f>
        <v>146267602.56334275</v>
      </c>
      <c r="H1212" s="73">
        <f>Table2[[#This Row],[2010 State Total]]*Table2[[#This Row],[Percent of State total]]</f>
        <v>145213871.79639709</v>
      </c>
    </row>
    <row r="1213" spans="1:8">
      <c r="A1213">
        <v>2008</v>
      </c>
      <c r="B1213">
        <v>27</v>
      </c>
      <c r="C1213">
        <v>9</v>
      </c>
      <c r="D1213">
        <v>1.0065238663978866E-2</v>
      </c>
      <c r="E1213">
        <f>VLOOKUP(Table2[[#This Row],[STATE_CODE]],Table4[#All], 3, TRUE) * 1000000</f>
        <v>28008582649.000004</v>
      </c>
      <c r="F1213">
        <f>VLOOKUP(Table2[[#This Row],[STATE_CODE]],Table4[#All], 4, TRUE) * 1000000</f>
        <v>27806805189.339996</v>
      </c>
      <c r="G1213">
        <f>Table2[[#This Row],[Percent of State total]]*Table2[[#This Row],[2009 State total]]</f>
        <v>281913069.00196242</v>
      </c>
      <c r="H1213" s="73">
        <f>Table2[[#This Row],[2010 State Total]]*Table2[[#This Row],[Percent of State total]]</f>
        <v>279882130.71347308</v>
      </c>
    </row>
    <row r="1214" spans="1:8">
      <c r="A1214">
        <v>2008</v>
      </c>
      <c r="B1214">
        <v>27</v>
      </c>
      <c r="C1214">
        <v>11</v>
      </c>
      <c r="D1214">
        <v>3.3242085259404299E-4</v>
      </c>
      <c r="E1214">
        <f>VLOOKUP(Table2[[#This Row],[STATE_CODE]],Table4[#All], 3, TRUE) * 1000000</f>
        <v>28008582649.000004</v>
      </c>
      <c r="F1214">
        <f>VLOOKUP(Table2[[#This Row],[STATE_CODE]],Table4[#All], 4, TRUE) * 1000000</f>
        <v>27806805189.339996</v>
      </c>
      <c r="G1214">
        <f>Table2[[#This Row],[Percent of State total]]*Table2[[#This Row],[2009 State total]]</f>
        <v>9310636.9241313003</v>
      </c>
      <c r="H1214" s="73">
        <f>Table2[[#This Row],[2010 State Total]]*Table2[[#This Row],[Percent of State total]]</f>
        <v>9243561.8889568616</v>
      </c>
    </row>
    <row r="1215" spans="1:8">
      <c r="A1215">
        <v>2008</v>
      </c>
      <c r="B1215">
        <v>27</v>
      </c>
      <c r="C1215">
        <v>13</v>
      </c>
      <c r="D1215">
        <v>9.6262869704233159E-3</v>
      </c>
      <c r="E1215">
        <f>VLOOKUP(Table2[[#This Row],[STATE_CODE]],Table4[#All], 3, TRUE) * 1000000</f>
        <v>28008582649.000004</v>
      </c>
      <c r="F1215">
        <f>VLOOKUP(Table2[[#This Row],[STATE_CODE]],Table4[#All], 4, TRUE) * 1000000</f>
        <v>27806805189.339996</v>
      </c>
      <c r="G1215">
        <f>Table2[[#This Row],[Percent of State total]]*Table2[[#This Row],[2009 State total]]</f>
        <v>269618654.21409333</v>
      </c>
      <c r="H1215" s="73">
        <f>Table2[[#This Row],[2010 State Total]]*Table2[[#This Row],[Percent of State total]]</f>
        <v>267676286.48324305</v>
      </c>
    </row>
    <row r="1216" spans="1:8">
      <c r="A1216">
        <v>2008</v>
      </c>
      <c r="B1216">
        <v>27</v>
      </c>
      <c r="C1216">
        <v>15</v>
      </c>
      <c r="D1216">
        <v>2.8723110444653262E-3</v>
      </c>
      <c r="E1216">
        <f>VLOOKUP(Table2[[#This Row],[STATE_CODE]],Table4[#All], 3, TRUE) * 1000000</f>
        <v>28008582649.000004</v>
      </c>
      <c r="F1216">
        <f>VLOOKUP(Table2[[#This Row],[STATE_CODE]],Table4[#All], 4, TRUE) * 1000000</f>
        <v>27806805189.339996</v>
      </c>
      <c r="G1216">
        <f>Table2[[#This Row],[Percent of State total]]*Table2[[#This Row],[2009 State total]]</f>
        <v>80449361.282542616</v>
      </c>
      <c r="H1216" s="73">
        <f>Table2[[#This Row],[2010 State Total]]*Table2[[#This Row],[Percent of State total]]</f>
        <v>79869793.656637013</v>
      </c>
    </row>
    <row r="1217" spans="1:8">
      <c r="A1217">
        <v>2008</v>
      </c>
      <c r="B1217">
        <v>27</v>
      </c>
      <c r="C1217">
        <v>17</v>
      </c>
      <c r="D1217">
        <v>9.8202593247991646E-3</v>
      </c>
      <c r="E1217">
        <f>VLOOKUP(Table2[[#This Row],[STATE_CODE]],Table4[#All], 3, TRUE) * 1000000</f>
        <v>28008582649.000004</v>
      </c>
      <c r="F1217">
        <f>VLOOKUP(Table2[[#This Row],[STATE_CODE]],Table4[#All], 4, TRUE) * 1000000</f>
        <v>27806805189.339996</v>
      </c>
      <c r="G1217">
        <f>Table2[[#This Row],[Percent of State total]]*Table2[[#This Row],[2009 State total]]</f>
        <v>275051544.93325037</v>
      </c>
      <c r="H1217" s="73">
        <f>Table2[[#This Row],[2010 State Total]]*Table2[[#This Row],[Percent of State total]]</f>
        <v>273070037.9534899</v>
      </c>
    </row>
    <row r="1218" spans="1:8">
      <c r="A1218">
        <v>2008</v>
      </c>
      <c r="B1218">
        <v>27</v>
      </c>
      <c r="C1218">
        <v>19</v>
      </c>
      <c r="D1218">
        <v>7.8411219879484274E-3</v>
      </c>
      <c r="E1218">
        <f>VLOOKUP(Table2[[#This Row],[STATE_CODE]],Table4[#All], 3, TRUE) * 1000000</f>
        <v>28008582649.000004</v>
      </c>
      <c r="F1218">
        <f>VLOOKUP(Table2[[#This Row],[STATE_CODE]],Table4[#All], 4, TRUE) * 1000000</f>
        <v>27806805189.339996</v>
      </c>
      <c r="G1218">
        <f>Table2[[#This Row],[Percent of State total]]*Table2[[#This Row],[2009 State total]]</f>
        <v>219618713.26034474</v>
      </c>
      <c r="H1218" s="73">
        <f>Table2[[#This Row],[2010 State Total]]*Table2[[#This Row],[Percent of State total]]</f>
        <v>218036551.58473229</v>
      </c>
    </row>
    <row r="1219" spans="1:8">
      <c r="A1219">
        <v>2008</v>
      </c>
      <c r="B1219">
        <v>27</v>
      </c>
      <c r="C1219">
        <v>21</v>
      </c>
      <c r="D1219">
        <v>7.6703928617656587E-3</v>
      </c>
      <c r="E1219">
        <f>VLOOKUP(Table2[[#This Row],[STATE_CODE]],Table4[#All], 3, TRUE) * 1000000</f>
        <v>28008582649.000004</v>
      </c>
      <c r="F1219">
        <f>VLOOKUP(Table2[[#This Row],[STATE_CODE]],Table4[#All], 4, TRUE) * 1000000</f>
        <v>27806805189.339996</v>
      </c>
      <c r="G1219">
        <f>Table2[[#This Row],[Percent of State total]]*Table2[[#This Row],[2009 State total]]</f>
        <v>214836832.41906312</v>
      </c>
      <c r="H1219" s="73">
        <f>Table2[[#This Row],[2010 State Total]]*Table2[[#This Row],[Percent of State total]]</f>
        <v>213289120.03282177</v>
      </c>
    </row>
    <row r="1220" spans="1:8">
      <c r="A1220">
        <v>2008</v>
      </c>
      <c r="B1220">
        <v>27</v>
      </c>
      <c r="C1220">
        <v>23</v>
      </c>
      <c r="D1220">
        <v>2.7316657840786899E-3</v>
      </c>
      <c r="E1220">
        <f>VLOOKUP(Table2[[#This Row],[STATE_CODE]],Table4[#All], 3, TRUE) * 1000000</f>
        <v>28008582649.000004</v>
      </c>
      <c r="F1220">
        <f>VLOOKUP(Table2[[#This Row],[STATE_CODE]],Table4[#All], 4, TRUE) * 1000000</f>
        <v>27806805189.339996</v>
      </c>
      <c r="G1220">
        <f>Table2[[#This Row],[Percent of State total]]*Table2[[#This Row],[2009 State total]]</f>
        <v>76510086.882813379</v>
      </c>
      <c r="H1220" s="73">
        <f>Table2[[#This Row],[2010 State Total]]*Table2[[#This Row],[Percent of State total]]</f>
        <v>75958898.300261825</v>
      </c>
    </row>
    <row r="1221" spans="1:8">
      <c r="A1221">
        <v>2008</v>
      </c>
      <c r="B1221">
        <v>27</v>
      </c>
      <c r="C1221">
        <v>25</v>
      </c>
      <c r="D1221">
        <v>1.6627823205717474E-2</v>
      </c>
      <c r="E1221">
        <f>VLOOKUP(Table2[[#This Row],[STATE_CODE]],Table4[#All], 3, TRUE) * 1000000</f>
        <v>28008582649.000004</v>
      </c>
      <c r="F1221">
        <f>VLOOKUP(Table2[[#This Row],[STATE_CODE]],Table4[#All], 4, TRUE) * 1000000</f>
        <v>27806805189.339996</v>
      </c>
      <c r="G1221">
        <f>Table2[[#This Row],[Percent of State total]]*Table2[[#This Row],[2009 State total]]</f>
        <v>465721760.53029805</v>
      </c>
      <c r="H1221" s="73">
        <f>Table2[[#This Row],[2010 State Total]]*Table2[[#This Row],[Percent of State total]]</f>
        <v>462366640.60417265</v>
      </c>
    </row>
    <row r="1222" spans="1:8">
      <c r="A1222">
        <v>2008</v>
      </c>
      <c r="B1222">
        <v>27</v>
      </c>
      <c r="C1222">
        <v>27</v>
      </c>
      <c r="D1222">
        <v>1.2556011497015542E-2</v>
      </c>
      <c r="E1222">
        <f>VLOOKUP(Table2[[#This Row],[STATE_CODE]],Table4[#All], 3, TRUE) * 1000000</f>
        <v>28008582649.000004</v>
      </c>
      <c r="F1222">
        <f>VLOOKUP(Table2[[#This Row],[STATE_CODE]],Table4[#All], 4, TRUE) * 1000000</f>
        <v>27806805189.339996</v>
      </c>
      <c r="G1222">
        <f>Table2[[#This Row],[Percent of State total]]*Table2[[#This Row],[2009 State total]]</f>
        <v>351676085.75595409</v>
      </c>
      <c r="H1222" s="73">
        <f>Table2[[#This Row],[2010 State Total]]*Table2[[#This Row],[Percent of State total]]</f>
        <v>349142565.65262443</v>
      </c>
    </row>
    <row r="1223" spans="1:8">
      <c r="A1223">
        <v>2008</v>
      </c>
      <c r="B1223">
        <v>27</v>
      </c>
      <c r="C1223">
        <v>29</v>
      </c>
      <c r="D1223">
        <v>1.235978846034463E-3</v>
      </c>
      <c r="E1223">
        <f>VLOOKUP(Table2[[#This Row],[STATE_CODE]],Table4[#All], 3, TRUE) * 1000000</f>
        <v>28008582649.000004</v>
      </c>
      <c r="F1223">
        <f>VLOOKUP(Table2[[#This Row],[STATE_CODE]],Table4[#All], 4, TRUE) * 1000000</f>
        <v>27806805189.339996</v>
      </c>
      <c r="G1223">
        <f>Table2[[#This Row],[Percent of State total]]*Table2[[#This Row],[2009 State total]]</f>
        <v>34618015.661571905</v>
      </c>
      <c r="H1223" s="73">
        <f>Table2[[#This Row],[2010 State Total]]*Table2[[#This Row],[Percent of State total]]</f>
        <v>34368622.989825562</v>
      </c>
    </row>
    <row r="1224" spans="1:8">
      <c r="A1224">
        <v>2008</v>
      </c>
      <c r="B1224">
        <v>27</v>
      </c>
      <c r="C1224">
        <v>31</v>
      </c>
      <c r="D1224">
        <v>2.7638582629912834E-3</v>
      </c>
      <c r="E1224">
        <f>VLOOKUP(Table2[[#This Row],[STATE_CODE]],Table4[#All], 3, TRUE) * 1000000</f>
        <v>28008582649.000004</v>
      </c>
      <c r="F1224">
        <f>VLOOKUP(Table2[[#This Row],[STATE_CODE]],Table4[#All], 4, TRUE) * 1000000</f>
        <v>27806805189.339996</v>
      </c>
      <c r="G1224">
        <f>Table2[[#This Row],[Percent of State total]]*Table2[[#This Row],[2009 State total]]</f>
        <v>77411752.589112952</v>
      </c>
      <c r="H1224" s="73">
        <f>Table2[[#This Row],[2010 State Total]]*Table2[[#This Row],[Percent of State total]]</f>
        <v>76854068.289946243</v>
      </c>
    </row>
    <row r="1225" spans="1:8">
      <c r="A1225">
        <v>2008</v>
      </c>
      <c r="B1225">
        <v>27</v>
      </c>
      <c r="C1225">
        <v>33</v>
      </c>
      <c r="D1225">
        <v>1.8041240002230196E-3</v>
      </c>
      <c r="E1225">
        <f>VLOOKUP(Table2[[#This Row],[STATE_CODE]],Table4[#All], 3, TRUE) * 1000000</f>
        <v>28008582649.000004</v>
      </c>
      <c r="F1225">
        <f>VLOOKUP(Table2[[#This Row],[STATE_CODE]],Table4[#All], 4, TRUE) * 1000000</f>
        <v>27806805189.339996</v>
      </c>
      <c r="G1225">
        <f>Table2[[#This Row],[Percent of State total]]*Table2[[#This Row],[2009 State total]]</f>
        <v>50530956.169290945</v>
      </c>
      <c r="H1225" s="73">
        <f>Table2[[#This Row],[2010 State Total]]*Table2[[#This Row],[Percent of State total]]</f>
        <v>50166924.611614294</v>
      </c>
    </row>
    <row r="1226" spans="1:8">
      <c r="A1226">
        <v>2008</v>
      </c>
      <c r="B1226">
        <v>27</v>
      </c>
      <c r="C1226">
        <v>35</v>
      </c>
      <c r="D1226">
        <v>1.2690728511673037E-2</v>
      </c>
      <c r="E1226">
        <f>VLOOKUP(Table2[[#This Row],[STATE_CODE]],Table4[#All], 3, TRUE) * 1000000</f>
        <v>28008582649.000004</v>
      </c>
      <c r="F1226">
        <f>VLOOKUP(Table2[[#This Row],[STATE_CODE]],Table4[#All], 4, TRUE) * 1000000</f>
        <v>27806805189.339996</v>
      </c>
      <c r="G1226">
        <f>Table2[[#This Row],[Percent of State total]]*Table2[[#This Row],[2009 State total]]</f>
        <v>355449318.39521509</v>
      </c>
      <c r="H1226" s="73">
        <f>Table2[[#This Row],[2010 State Total]]*Table2[[#This Row],[Percent of State total]]</f>
        <v>352888615.43489486</v>
      </c>
    </row>
    <row r="1227" spans="1:8">
      <c r="A1227">
        <v>2008</v>
      </c>
      <c r="B1227">
        <v>27</v>
      </c>
      <c r="C1227">
        <v>37</v>
      </c>
      <c r="D1227">
        <v>6.9674228853033718E-2</v>
      </c>
      <c r="E1227">
        <f>VLOOKUP(Table2[[#This Row],[STATE_CODE]],Table4[#All], 3, TRUE) * 1000000</f>
        <v>28008582649.000004</v>
      </c>
      <c r="F1227">
        <f>VLOOKUP(Table2[[#This Row],[STATE_CODE]],Table4[#All], 4, TRUE) * 1000000</f>
        <v>27806805189.339996</v>
      </c>
      <c r="G1227">
        <f>Table2[[#This Row],[Percent of State total]]*Table2[[#This Row],[2009 State total]]</f>
        <v>1951476397.3355355</v>
      </c>
      <c r="H1227" s="73">
        <f>Table2[[#This Row],[2010 State Total]]*Table2[[#This Row],[Percent of State total]]</f>
        <v>1937417708.4338005</v>
      </c>
    </row>
    <row r="1228" spans="1:8">
      <c r="A1228">
        <v>2008</v>
      </c>
      <c r="B1228">
        <v>27</v>
      </c>
      <c r="C1228">
        <v>39</v>
      </c>
      <c r="D1228">
        <v>2.9058556288937051E-3</v>
      </c>
      <c r="E1228">
        <f>VLOOKUP(Table2[[#This Row],[STATE_CODE]],Table4[#All], 3, TRUE) * 1000000</f>
        <v>28008582649.000004</v>
      </c>
      <c r="F1228">
        <f>VLOOKUP(Table2[[#This Row],[STATE_CODE]],Table4[#All], 4, TRUE) * 1000000</f>
        <v>27806805189.339996</v>
      </c>
      <c r="G1228">
        <f>Table2[[#This Row],[Percent of State total]]*Table2[[#This Row],[2009 State total]]</f>
        <v>81388897.547931224</v>
      </c>
      <c r="H1228" s="73">
        <f>Table2[[#This Row],[2010 State Total]]*Table2[[#This Row],[Percent of State total]]</f>
        <v>80802561.38099432</v>
      </c>
    </row>
    <row r="1229" spans="1:8">
      <c r="A1229">
        <v>2008</v>
      </c>
      <c r="B1229">
        <v>27</v>
      </c>
      <c r="C1229">
        <v>41</v>
      </c>
      <c r="D1229">
        <v>8.7430482429330537E-3</v>
      </c>
      <c r="E1229">
        <f>VLOOKUP(Table2[[#This Row],[STATE_CODE]],Table4[#All], 3, TRUE) * 1000000</f>
        <v>28008582649.000004</v>
      </c>
      <c r="F1229">
        <f>VLOOKUP(Table2[[#This Row],[STATE_CODE]],Table4[#All], 4, TRUE) * 1000000</f>
        <v>27806805189.339996</v>
      </c>
      <c r="G1229">
        <f>Table2[[#This Row],[Percent of State total]]*Table2[[#This Row],[2009 State total]]</f>
        <v>244880389.3163847</v>
      </c>
      <c r="H1229" s="73">
        <f>Table2[[#This Row],[2010 State Total]]*Table2[[#This Row],[Percent of State total]]</f>
        <v>243116239.25224078</v>
      </c>
    </row>
    <row r="1230" spans="1:8">
      <c r="A1230">
        <v>2008</v>
      </c>
      <c r="B1230">
        <v>27</v>
      </c>
      <c r="C1230">
        <v>43</v>
      </c>
      <c r="D1230">
        <v>4.2787490680376867E-3</v>
      </c>
      <c r="E1230">
        <f>VLOOKUP(Table2[[#This Row],[STATE_CODE]],Table4[#All], 3, TRUE) * 1000000</f>
        <v>28008582649.000004</v>
      </c>
      <c r="F1230">
        <f>VLOOKUP(Table2[[#This Row],[STATE_CODE]],Table4[#All], 4, TRUE) * 1000000</f>
        <v>27806805189.339996</v>
      </c>
      <c r="G1230">
        <f>Table2[[#This Row],[Percent of State total]]*Table2[[#This Row],[2009 State total]]</f>
        <v>119841696.90646529</v>
      </c>
      <c r="H1230" s="73">
        <f>Table2[[#This Row],[2010 State Total]]*Table2[[#This Row],[Percent of State total]]</f>
        <v>118978341.78899401</v>
      </c>
    </row>
    <row r="1231" spans="1:8">
      <c r="A1231">
        <v>2008</v>
      </c>
      <c r="B1231">
        <v>27</v>
      </c>
      <c r="C1231">
        <v>45</v>
      </c>
      <c r="D1231">
        <v>2.4535713307996172E-3</v>
      </c>
      <c r="E1231">
        <f>VLOOKUP(Table2[[#This Row],[STATE_CODE]],Table4[#All], 3, TRUE) * 1000000</f>
        <v>28008582649.000004</v>
      </c>
      <c r="F1231">
        <f>VLOOKUP(Table2[[#This Row],[STATE_CODE]],Table4[#All], 4, TRUE) * 1000000</f>
        <v>27806805189.339996</v>
      </c>
      <c r="G1231">
        <f>Table2[[#This Row],[Percent of State total]]*Table2[[#This Row],[2009 State total]]</f>
        <v>68721055.403918013</v>
      </c>
      <c r="H1231" s="73">
        <f>Table2[[#This Row],[2010 State Total]]*Table2[[#This Row],[Percent of State total]]</f>
        <v>68225980.013694629</v>
      </c>
    </row>
    <row r="1232" spans="1:8">
      <c r="A1232">
        <v>2008</v>
      </c>
      <c r="B1232">
        <v>27</v>
      </c>
      <c r="C1232">
        <v>47</v>
      </c>
      <c r="D1232">
        <v>1.273901213367931E-2</v>
      </c>
      <c r="E1232">
        <f>VLOOKUP(Table2[[#This Row],[STATE_CODE]],Table4[#All], 3, TRUE) * 1000000</f>
        <v>28008582649.000004</v>
      </c>
      <c r="F1232">
        <f>VLOOKUP(Table2[[#This Row],[STATE_CODE]],Table4[#All], 4, TRUE) * 1000000</f>
        <v>27806805189.339996</v>
      </c>
      <c r="G1232">
        <f>Table2[[#This Row],[Percent of State total]]*Table2[[#This Row],[2009 State total]]</f>
        <v>356801674.21277082</v>
      </c>
      <c r="H1232" s="73">
        <f>Table2[[#This Row],[2010 State Total]]*Table2[[#This Row],[Percent of State total]]</f>
        <v>354231228.70585901</v>
      </c>
    </row>
    <row r="1233" spans="1:8">
      <c r="A1233">
        <v>2008</v>
      </c>
      <c r="B1233">
        <v>27</v>
      </c>
      <c r="C1233">
        <v>49</v>
      </c>
      <c r="D1233">
        <v>1.183433622404398E-2</v>
      </c>
      <c r="E1233">
        <f>VLOOKUP(Table2[[#This Row],[STATE_CODE]],Table4[#All], 3, TRUE) * 1000000</f>
        <v>28008582649.000004</v>
      </c>
      <c r="F1233">
        <f>VLOOKUP(Table2[[#This Row],[STATE_CODE]],Table4[#All], 4, TRUE) * 1000000</f>
        <v>27806805189.339996</v>
      </c>
      <c r="G1233">
        <f>Table2[[#This Row],[Percent of State total]]*Table2[[#This Row],[2009 State total]]</f>
        <v>331462984.22719043</v>
      </c>
      <c r="H1233" s="73">
        <f>Table2[[#This Row],[2010 State Total]]*Table2[[#This Row],[Percent of State total]]</f>
        <v>329075081.92714047</v>
      </c>
    </row>
    <row r="1234" spans="1:8">
      <c r="A1234">
        <v>2008</v>
      </c>
      <c r="B1234">
        <v>27</v>
      </c>
      <c r="C1234">
        <v>51</v>
      </c>
      <c r="D1234">
        <v>2.2402328506154348E-3</v>
      </c>
      <c r="E1234">
        <f>VLOOKUP(Table2[[#This Row],[STATE_CODE]],Table4[#All], 3, TRUE) * 1000000</f>
        <v>28008582649.000004</v>
      </c>
      <c r="F1234">
        <f>VLOOKUP(Table2[[#This Row],[STATE_CODE]],Table4[#All], 4, TRUE) * 1000000</f>
        <v>27806805189.339996</v>
      </c>
      <c r="G1234">
        <f>Table2[[#This Row],[Percent of State total]]*Table2[[#This Row],[2009 State total]]</f>
        <v>62745746.949467286</v>
      </c>
      <c r="H1234" s="73">
        <f>Table2[[#This Row],[2010 State Total]]*Table2[[#This Row],[Percent of State total]]</f>
        <v>62293718.455823205</v>
      </c>
    </row>
    <row r="1235" spans="1:8">
      <c r="A1235">
        <v>2008</v>
      </c>
      <c r="B1235">
        <v>27</v>
      </c>
      <c r="C1235">
        <v>53</v>
      </c>
      <c r="D1235">
        <v>0.22713102036679256</v>
      </c>
      <c r="E1235">
        <f>VLOOKUP(Table2[[#This Row],[STATE_CODE]],Table4[#All], 3, TRUE) * 1000000</f>
        <v>28008582649.000004</v>
      </c>
      <c r="F1235">
        <f>VLOOKUP(Table2[[#This Row],[STATE_CODE]],Table4[#All], 4, TRUE) * 1000000</f>
        <v>27806805189.339996</v>
      </c>
      <c r="G1235">
        <f>Table2[[#This Row],[Percent of State total]]*Table2[[#This Row],[2009 State total]]</f>
        <v>6361617956.0950127</v>
      </c>
      <c r="H1235" s="73">
        <f>Table2[[#This Row],[2010 State Total]]*Table2[[#This Row],[Percent of State total]]</f>
        <v>6315788035.7954159</v>
      </c>
    </row>
    <row r="1236" spans="1:8">
      <c r="A1236">
        <v>2008</v>
      </c>
      <c r="B1236">
        <v>27</v>
      </c>
      <c r="C1236">
        <v>55</v>
      </c>
      <c r="D1236">
        <v>6.16316725039008E-4</v>
      </c>
      <c r="E1236">
        <f>VLOOKUP(Table2[[#This Row],[STATE_CODE]],Table4[#All], 3, TRUE) * 1000000</f>
        <v>28008582649.000004</v>
      </c>
      <c r="F1236">
        <f>VLOOKUP(Table2[[#This Row],[STATE_CODE]],Table4[#All], 4, TRUE) * 1000000</f>
        <v>27806805189.339996</v>
      </c>
      <c r="G1236">
        <f>Table2[[#This Row],[Percent of State total]]*Table2[[#This Row],[2009 State total]]</f>
        <v>17262157.931216065</v>
      </c>
      <c r="H1236" s="73">
        <f>Table2[[#This Row],[2010 State Total]]*Table2[[#This Row],[Percent of State total]]</f>
        <v>17137799.108091719</v>
      </c>
    </row>
    <row r="1237" spans="1:8">
      <c r="A1237">
        <v>2008</v>
      </c>
      <c r="B1237">
        <v>27</v>
      </c>
      <c r="C1237">
        <v>57</v>
      </c>
      <c r="D1237">
        <v>4.8360938041669289E-3</v>
      </c>
      <c r="E1237">
        <f>VLOOKUP(Table2[[#This Row],[STATE_CODE]],Table4[#All], 3, TRUE) * 1000000</f>
        <v>28008582649.000004</v>
      </c>
      <c r="F1237">
        <f>VLOOKUP(Table2[[#This Row],[STATE_CODE]],Table4[#All], 4, TRUE) * 1000000</f>
        <v>27806805189.339996</v>
      </c>
      <c r="G1237">
        <f>Table2[[#This Row],[Percent of State total]]*Table2[[#This Row],[2009 State total]]</f>
        <v>135452133.01232627</v>
      </c>
      <c r="H1237" s="73">
        <f>Table2[[#This Row],[2010 State Total]]*Table2[[#This Row],[Percent of State total]]</f>
        <v>134476318.28984398</v>
      </c>
    </row>
    <row r="1238" spans="1:8">
      <c r="A1238">
        <v>2008</v>
      </c>
      <c r="B1238">
        <v>27</v>
      </c>
      <c r="C1238">
        <v>59</v>
      </c>
      <c r="D1238">
        <v>3.3391483079151575E-3</v>
      </c>
      <c r="E1238">
        <f>VLOOKUP(Table2[[#This Row],[STATE_CODE]],Table4[#All], 3, TRUE) * 1000000</f>
        <v>28008582649.000004</v>
      </c>
      <c r="F1238">
        <f>VLOOKUP(Table2[[#This Row],[STATE_CODE]],Table4[#All], 4, TRUE) * 1000000</f>
        <v>27806805189.339996</v>
      </c>
      <c r="G1238">
        <f>Table2[[#This Row],[Percent of State total]]*Table2[[#This Row],[2009 State total]]</f>
        <v>93524811.359510198</v>
      </c>
      <c r="H1238" s="73">
        <f>Table2[[#This Row],[2010 State Total]]*Table2[[#This Row],[Percent of State total]]</f>
        <v>92851046.496511072</v>
      </c>
    </row>
    <row r="1239" spans="1:8">
      <c r="A1239">
        <v>2008</v>
      </c>
      <c r="B1239">
        <v>27</v>
      </c>
      <c r="C1239">
        <v>61</v>
      </c>
      <c r="D1239">
        <v>8.0089127637987274E-3</v>
      </c>
      <c r="E1239">
        <f>VLOOKUP(Table2[[#This Row],[STATE_CODE]],Table4[#All], 3, TRUE) * 1000000</f>
        <v>28008582649.000004</v>
      </c>
      <c r="F1239">
        <f>VLOOKUP(Table2[[#This Row],[STATE_CODE]],Table4[#All], 4, TRUE) * 1000000</f>
        <v>27806805189.339996</v>
      </c>
      <c r="G1239">
        <f>Table2[[#This Row],[Percent of State total]]*Table2[[#This Row],[2009 State total]]</f>
        <v>224318295.0734877</v>
      </c>
      <c r="H1239" s="73">
        <f>Table2[[#This Row],[2010 State Total]]*Table2[[#This Row],[Percent of State total]]</f>
        <v>222702277.00136977</v>
      </c>
    </row>
    <row r="1240" spans="1:8">
      <c r="A1240">
        <v>2008</v>
      </c>
      <c r="B1240">
        <v>27</v>
      </c>
      <c r="C1240">
        <v>63</v>
      </c>
      <c r="D1240">
        <v>5.202792882561055E-3</v>
      </c>
      <c r="E1240">
        <f>VLOOKUP(Table2[[#This Row],[STATE_CODE]],Table4[#All], 3, TRUE) * 1000000</f>
        <v>28008582649.000004</v>
      </c>
      <c r="F1240">
        <f>VLOOKUP(Table2[[#This Row],[STATE_CODE]],Table4[#All], 4, TRUE) * 1000000</f>
        <v>27806805189.339996</v>
      </c>
      <c r="G1240">
        <f>Table2[[#This Row],[Percent of State total]]*Table2[[#This Row],[2009 State total]]</f>
        <v>145722854.45684028</v>
      </c>
      <c r="H1240" s="73">
        <f>Table2[[#This Row],[2010 State Total]]*Table2[[#This Row],[Percent of State total]]</f>
        <v>144673048.12585995</v>
      </c>
    </row>
    <row r="1241" spans="1:8">
      <c r="A1241">
        <v>2008</v>
      </c>
      <c r="B1241">
        <v>27</v>
      </c>
      <c r="C1241">
        <v>65</v>
      </c>
      <c r="D1241">
        <v>1.4962947539619176E-3</v>
      </c>
      <c r="E1241">
        <f>VLOOKUP(Table2[[#This Row],[STATE_CODE]],Table4[#All], 3, TRUE) * 1000000</f>
        <v>28008582649.000004</v>
      </c>
      <c r="F1241">
        <f>VLOOKUP(Table2[[#This Row],[STATE_CODE]],Table4[#All], 4, TRUE) * 1000000</f>
        <v>27806805189.339996</v>
      </c>
      <c r="G1241">
        <f>Table2[[#This Row],[Percent of State total]]*Table2[[#This Row],[2009 State total]]</f>
        <v>41909095.283607498</v>
      </c>
      <c r="H1241" s="73">
        <f>Table2[[#This Row],[2010 State Total]]*Table2[[#This Row],[Percent of State total]]</f>
        <v>41607176.729250468</v>
      </c>
    </row>
    <row r="1242" spans="1:8">
      <c r="A1242">
        <v>2008</v>
      </c>
      <c r="B1242">
        <v>27</v>
      </c>
      <c r="C1242">
        <v>67</v>
      </c>
      <c r="D1242">
        <v>7.8697107549220088E-3</v>
      </c>
      <c r="E1242">
        <f>VLOOKUP(Table2[[#This Row],[STATE_CODE]],Table4[#All], 3, TRUE) * 1000000</f>
        <v>28008582649.000004</v>
      </c>
      <c r="F1242">
        <f>VLOOKUP(Table2[[#This Row],[STATE_CODE]],Table4[#All], 4, TRUE) * 1000000</f>
        <v>27806805189.339996</v>
      </c>
      <c r="G1242">
        <f>Table2[[#This Row],[Percent of State total]]*Table2[[#This Row],[2009 State total]]</f>
        <v>220419444.10295731</v>
      </c>
      <c r="H1242" s="73">
        <f>Table2[[#This Row],[2010 State Total]]*Table2[[#This Row],[Percent of State total]]</f>
        <v>218831513.8585701</v>
      </c>
    </row>
    <row r="1243" spans="1:8">
      <c r="A1243">
        <v>2008</v>
      </c>
      <c r="B1243">
        <v>27</v>
      </c>
      <c r="C1243">
        <v>69</v>
      </c>
      <c r="D1243">
        <v>4.3296989898278557E-4</v>
      </c>
      <c r="E1243">
        <f>VLOOKUP(Table2[[#This Row],[STATE_CODE]],Table4[#All], 3, TRUE) * 1000000</f>
        <v>28008582649.000004</v>
      </c>
      <c r="F1243">
        <f>VLOOKUP(Table2[[#This Row],[STATE_CODE]],Table4[#All], 4, TRUE) * 1000000</f>
        <v>27806805189.339996</v>
      </c>
      <c r="G1243">
        <f>Table2[[#This Row],[Percent of State total]]*Table2[[#This Row],[2009 State total]]</f>
        <v>12126873.200188532</v>
      </c>
      <c r="H1243" s="73">
        <f>Table2[[#This Row],[2010 State Total]]*Table2[[#This Row],[Percent of State total]]</f>
        <v>12039509.633862536</v>
      </c>
    </row>
    <row r="1244" spans="1:8">
      <c r="A1244">
        <v>2008</v>
      </c>
      <c r="B1244">
        <v>27</v>
      </c>
      <c r="C1244">
        <v>71</v>
      </c>
      <c r="D1244">
        <v>2.3119189992181818E-3</v>
      </c>
      <c r="E1244">
        <f>VLOOKUP(Table2[[#This Row],[STATE_CODE]],Table4[#All], 3, TRUE) * 1000000</f>
        <v>28008582649.000004</v>
      </c>
      <c r="F1244">
        <f>VLOOKUP(Table2[[#This Row],[STATE_CODE]],Table4[#All], 4, TRUE) * 1000000</f>
        <v>27806805189.339996</v>
      </c>
      <c r="G1244">
        <f>Table2[[#This Row],[Percent of State total]]*Table2[[#This Row],[2009 State total]]</f>
        <v>64753574.367395818</v>
      </c>
      <c r="H1244" s="73">
        <f>Table2[[#This Row],[2010 State Total]]*Table2[[#This Row],[Percent of State total]]</f>
        <v>64287081.224793866</v>
      </c>
    </row>
    <row r="1245" spans="1:8">
      <c r="A1245">
        <v>2008</v>
      </c>
      <c r="B1245">
        <v>27</v>
      </c>
      <c r="C1245">
        <v>73</v>
      </c>
      <c r="D1245">
        <v>9.9936169264323166E-4</v>
      </c>
      <c r="E1245">
        <f>VLOOKUP(Table2[[#This Row],[STATE_CODE]],Table4[#All], 3, TRUE) * 1000000</f>
        <v>28008582649.000004</v>
      </c>
      <c r="F1245">
        <f>VLOOKUP(Table2[[#This Row],[STATE_CODE]],Table4[#All], 4, TRUE) * 1000000</f>
        <v>27806805189.339996</v>
      </c>
      <c r="G1245">
        <f>Table2[[#This Row],[Percent of State total]]*Table2[[#This Row],[2009 State total]]</f>
        <v>27990704.564642493</v>
      </c>
      <c r="H1245" s="73">
        <f>Table2[[#This Row],[2010 State Total]]*Table2[[#This Row],[Percent of State total]]</f>
        <v>27789055.901019417</v>
      </c>
    </row>
    <row r="1246" spans="1:8">
      <c r="A1246">
        <v>2008</v>
      </c>
      <c r="B1246">
        <v>27</v>
      </c>
      <c r="C1246">
        <v>75</v>
      </c>
      <c r="D1246">
        <v>3.2453391971893984E-3</v>
      </c>
      <c r="E1246">
        <f>VLOOKUP(Table2[[#This Row],[STATE_CODE]],Table4[#All], 3, TRUE) * 1000000</f>
        <v>28008582649.000004</v>
      </c>
      <c r="F1246">
        <f>VLOOKUP(Table2[[#This Row],[STATE_CODE]],Table4[#All], 4, TRUE) * 1000000</f>
        <v>27806805189.339996</v>
      </c>
      <c r="G1246">
        <f>Table2[[#This Row],[Percent of State total]]*Table2[[#This Row],[2009 State total]]</f>
        <v>90897351.128518581</v>
      </c>
      <c r="H1246" s="73">
        <f>Table2[[#This Row],[2010 State Total]]*Table2[[#This Row],[Percent of State total]]</f>
        <v>90242514.829574659</v>
      </c>
    </row>
    <row r="1247" spans="1:8">
      <c r="A1247">
        <v>2008</v>
      </c>
      <c r="B1247">
        <v>27</v>
      </c>
      <c r="C1247">
        <v>77</v>
      </c>
      <c r="D1247">
        <v>6.4425967367603889E-4</v>
      </c>
      <c r="E1247">
        <f>VLOOKUP(Table2[[#This Row],[STATE_CODE]],Table4[#All], 3, TRUE) * 1000000</f>
        <v>28008582649.000004</v>
      </c>
      <c r="F1247">
        <f>VLOOKUP(Table2[[#This Row],[STATE_CODE]],Table4[#All], 4, TRUE) * 1000000</f>
        <v>27806805189.339996</v>
      </c>
      <c r="G1247">
        <f>Table2[[#This Row],[Percent of State total]]*Table2[[#This Row],[2009 State total]]</f>
        <v>18044800.317573108</v>
      </c>
      <c r="H1247" s="73">
        <f>Table2[[#This Row],[2010 State Total]]*Table2[[#This Row],[Percent of State total]]</f>
        <v>17914803.237257373</v>
      </c>
    </row>
    <row r="1248" spans="1:8">
      <c r="A1248">
        <v>2008</v>
      </c>
      <c r="B1248">
        <v>27</v>
      </c>
      <c r="C1248">
        <v>79</v>
      </c>
      <c r="D1248">
        <v>1.7141965727903649E-3</v>
      </c>
      <c r="E1248">
        <f>VLOOKUP(Table2[[#This Row],[STATE_CODE]],Table4[#All], 3, TRUE) * 1000000</f>
        <v>28008582649.000004</v>
      </c>
      <c r="F1248">
        <f>VLOOKUP(Table2[[#This Row],[STATE_CODE]],Table4[#All], 4, TRUE) * 1000000</f>
        <v>27806805189.339996</v>
      </c>
      <c r="G1248">
        <f>Table2[[#This Row],[Percent of State total]]*Table2[[#This Row],[2009 State total]]</f>
        <v>48012216.385631487</v>
      </c>
      <c r="H1248" s="73">
        <f>Table2[[#This Row],[2010 State Total]]*Table2[[#This Row],[Percent of State total]]</f>
        <v>47666330.155815959</v>
      </c>
    </row>
    <row r="1249" spans="1:8">
      <c r="A1249">
        <v>2008</v>
      </c>
      <c r="B1249">
        <v>27</v>
      </c>
      <c r="C1249">
        <v>81</v>
      </c>
      <c r="D1249">
        <v>4.6268315179761883E-4</v>
      </c>
      <c r="E1249">
        <f>VLOOKUP(Table2[[#This Row],[STATE_CODE]],Table4[#All], 3, TRUE) * 1000000</f>
        <v>28008582649.000004</v>
      </c>
      <c r="F1249">
        <f>VLOOKUP(Table2[[#This Row],[STATE_CODE]],Table4[#All], 4, TRUE) * 1000000</f>
        <v>27806805189.339996</v>
      </c>
      <c r="G1249">
        <f>Table2[[#This Row],[Percent of State total]]*Table2[[#This Row],[2009 State total]]</f>
        <v>12959099.297423422</v>
      </c>
      <c r="H1249" s="73">
        <f>Table2[[#This Row],[2010 State Total]]*Table2[[#This Row],[Percent of State total]]</f>
        <v>12865740.266426213</v>
      </c>
    </row>
    <row r="1250" spans="1:8">
      <c r="A1250">
        <v>2008</v>
      </c>
      <c r="B1250">
        <v>27</v>
      </c>
      <c r="C1250">
        <v>83</v>
      </c>
      <c r="D1250">
        <v>4.5947569844185252E-3</v>
      </c>
      <c r="E1250">
        <f>VLOOKUP(Table2[[#This Row],[STATE_CODE]],Table4[#All], 3, TRUE) * 1000000</f>
        <v>28008582649.000004</v>
      </c>
      <c r="F1250">
        <f>VLOOKUP(Table2[[#This Row],[STATE_CODE]],Table4[#All], 4, TRUE) * 1000000</f>
        <v>27806805189.339996</v>
      </c>
      <c r="G1250">
        <f>Table2[[#This Row],[Percent of State total]]*Table2[[#This Row],[2009 State total]]</f>
        <v>128692630.75015628</v>
      </c>
      <c r="H1250" s="73">
        <f>Table2[[#This Row],[2010 State Total]]*Table2[[#This Row],[Percent of State total]]</f>
        <v>127765512.35808524</v>
      </c>
    </row>
    <row r="1251" spans="1:8">
      <c r="A1251">
        <v>2008</v>
      </c>
      <c r="B1251">
        <v>27</v>
      </c>
      <c r="C1251">
        <v>85</v>
      </c>
      <c r="D1251">
        <v>6.2094655553544282E-3</v>
      </c>
      <c r="E1251">
        <f>VLOOKUP(Table2[[#This Row],[STATE_CODE]],Table4[#All], 3, TRUE) * 1000000</f>
        <v>28008582649.000004</v>
      </c>
      <c r="F1251">
        <f>VLOOKUP(Table2[[#This Row],[STATE_CODE]],Table4[#All], 4, TRUE) * 1000000</f>
        <v>27806805189.339996</v>
      </c>
      <c r="G1251">
        <f>Table2[[#This Row],[Percent of State total]]*Table2[[#This Row],[2009 State total]]</f>
        <v>173918329.21326321</v>
      </c>
      <c r="H1251" s="73">
        <f>Table2[[#This Row],[2010 State Total]]*Table2[[#This Row],[Percent of State total]]</f>
        <v>172665399.02765748</v>
      </c>
    </row>
    <row r="1252" spans="1:8">
      <c r="A1252">
        <v>2008</v>
      </c>
      <c r="B1252">
        <v>27</v>
      </c>
      <c r="C1252">
        <v>87</v>
      </c>
      <c r="D1252">
        <v>1.0128798661532255E-3</v>
      </c>
      <c r="E1252">
        <f>VLOOKUP(Table2[[#This Row],[STATE_CODE]],Table4[#All], 3, TRUE) * 1000000</f>
        <v>28008582649.000004</v>
      </c>
      <c r="F1252">
        <f>VLOOKUP(Table2[[#This Row],[STATE_CODE]],Table4[#All], 4, TRUE) * 1000000</f>
        <v>27806805189.339996</v>
      </c>
      <c r="G1252">
        <f>Table2[[#This Row],[Percent of State total]]*Table2[[#This Row],[2009 State total]]</f>
        <v>28369329.444660679</v>
      </c>
      <c r="H1252" s="73">
        <f>Table2[[#This Row],[2010 State Total]]*Table2[[#This Row],[Percent of State total]]</f>
        <v>28164953.11832751</v>
      </c>
    </row>
    <row r="1253" spans="1:8">
      <c r="A1253">
        <v>2008</v>
      </c>
      <c r="B1253">
        <v>27</v>
      </c>
      <c r="C1253">
        <v>89</v>
      </c>
      <c r="D1253">
        <v>5.8307323751716699E-4</v>
      </c>
      <c r="E1253">
        <f>VLOOKUP(Table2[[#This Row],[STATE_CODE]],Table4[#All], 3, TRUE) * 1000000</f>
        <v>28008582649.000004</v>
      </c>
      <c r="F1253">
        <f>VLOOKUP(Table2[[#This Row],[STATE_CODE]],Table4[#All], 4, TRUE) * 1000000</f>
        <v>27806805189.339996</v>
      </c>
      <c r="G1253">
        <f>Table2[[#This Row],[Percent of State total]]*Table2[[#This Row],[2009 State total]]</f>
        <v>16331054.963419581</v>
      </c>
      <c r="H1253" s="73">
        <f>Table2[[#This Row],[2010 State Total]]*Table2[[#This Row],[Percent of State total]]</f>
        <v>16213403.926757632</v>
      </c>
    </row>
    <row r="1254" spans="1:8">
      <c r="A1254">
        <v>2008</v>
      </c>
      <c r="B1254">
        <v>27</v>
      </c>
      <c r="C1254">
        <v>91</v>
      </c>
      <c r="D1254">
        <v>4.5946714462680224E-3</v>
      </c>
      <c r="E1254">
        <f>VLOOKUP(Table2[[#This Row],[STATE_CODE]],Table4[#All], 3, TRUE) * 1000000</f>
        <v>28008582649.000004</v>
      </c>
      <c r="F1254">
        <f>VLOOKUP(Table2[[#This Row],[STATE_CODE]],Table4[#All], 4, TRUE) * 1000000</f>
        <v>27806805189.339996</v>
      </c>
      <c r="G1254">
        <f>Table2[[#This Row],[Percent of State total]]*Table2[[#This Row],[2009 State total]]</f>
        <v>128690234.94779828</v>
      </c>
      <c r="H1254" s="73">
        <f>Table2[[#This Row],[2010 State Total]]*Table2[[#This Row],[Percent of State total]]</f>
        <v>127763133.81539795</v>
      </c>
    </row>
    <row r="1255" spans="1:8">
      <c r="A1255">
        <v>2008</v>
      </c>
      <c r="B1255">
        <v>27</v>
      </c>
      <c r="C1255">
        <v>93</v>
      </c>
      <c r="D1255">
        <v>3.5036745002414828E-3</v>
      </c>
      <c r="E1255">
        <f>VLOOKUP(Table2[[#This Row],[STATE_CODE]],Table4[#All], 3, TRUE) * 1000000</f>
        <v>28008582649.000004</v>
      </c>
      <c r="F1255">
        <f>VLOOKUP(Table2[[#This Row],[STATE_CODE]],Table4[#All], 4, TRUE) * 1000000</f>
        <v>27806805189.339996</v>
      </c>
      <c r="G1255">
        <f>Table2[[#This Row],[Percent of State total]]*Table2[[#This Row],[2009 State total]]</f>
        <v>98132956.815207362</v>
      </c>
      <c r="H1255" s="73">
        <f>Table2[[#This Row],[2010 State Total]]*Table2[[#This Row],[Percent of State total]]</f>
        <v>97425994.275073081</v>
      </c>
    </row>
    <row r="1256" spans="1:8">
      <c r="A1256">
        <v>2008</v>
      </c>
      <c r="B1256">
        <v>27</v>
      </c>
      <c r="C1256">
        <v>95</v>
      </c>
      <c r="D1256">
        <v>9.58879282487036E-3</v>
      </c>
      <c r="E1256">
        <f>VLOOKUP(Table2[[#This Row],[STATE_CODE]],Table4[#All], 3, TRUE) * 1000000</f>
        <v>28008582649.000004</v>
      </c>
      <c r="F1256">
        <f>VLOOKUP(Table2[[#This Row],[STATE_CODE]],Table4[#All], 4, TRUE) * 1000000</f>
        <v>27806805189.339996</v>
      </c>
      <c r="G1256">
        <f>Table2[[#This Row],[Percent of State total]]*Table2[[#This Row],[2009 State total]]</f>
        <v>268568496.33951968</v>
      </c>
      <c r="H1256" s="73">
        <f>Table2[[#This Row],[2010 State Total]]*Table2[[#This Row],[Percent of State total]]</f>
        <v>266633694.08211124</v>
      </c>
    </row>
    <row r="1257" spans="1:8">
      <c r="A1257">
        <v>2008</v>
      </c>
      <c r="B1257">
        <v>27</v>
      </c>
      <c r="C1257">
        <v>97</v>
      </c>
      <c r="D1257">
        <v>9.0614435482903027E-3</v>
      </c>
      <c r="E1257">
        <f>VLOOKUP(Table2[[#This Row],[STATE_CODE]],Table4[#All], 3, TRUE) * 1000000</f>
        <v>28008582649.000004</v>
      </c>
      <c r="F1257">
        <f>VLOOKUP(Table2[[#This Row],[STATE_CODE]],Table4[#All], 4, TRUE) * 1000000</f>
        <v>27806805189.339996</v>
      </c>
      <c r="G1257">
        <f>Table2[[#This Row],[Percent of State total]]*Table2[[#This Row],[2009 State total]]</f>
        <v>253798190.54153681</v>
      </c>
      <c r="H1257" s="73">
        <f>Table2[[#This Row],[2010 State Total]]*Table2[[#This Row],[Percent of State total]]</f>
        <v>251969795.48151022</v>
      </c>
    </row>
    <row r="1258" spans="1:8">
      <c r="A1258">
        <v>2008</v>
      </c>
      <c r="B1258">
        <v>27</v>
      </c>
      <c r="C1258">
        <v>99</v>
      </c>
      <c r="D1258">
        <v>6.5695990092253069E-3</v>
      </c>
      <c r="E1258">
        <f>VLOOKUP(Table2[[#This Row],[STATE_CODE]],Table4[#All], 3, TRUE) * 1000000</f>
        <v>28008582649.000004</v>
      </c>
      <c r="F1258">
        <f>VLOOKUP(Table2[[#This Row],[STATE_CODE]],Table4[#All], 4, TRUE) * 1000000</f>
        <v>27806805189.339996</v>
      </c>
      <c r="G1258">
        <f>Table2[[#This Row],[Percent of State total]]*Table2[[#This Row],[2009 State total]]</f>
        <v>184005156.82067555</v>
      </c>
      <c r="H1258" s="73">
        <f>Table2[[#This Row],[2010 State Total]]*Table2[[#This Row],[Percent of State total]]</f>
        <v>182679559.82160917</v>
      </c>
    </row>
    <row r="1259" spans="1:8">
      <c r="A1259">
        <v>2008</v>
      </c>
      <c r="B1259">
        <v>27</v>
      </c>
      <c r="C1259">
        <v>101</v>
      </c>
      <c r="D1259">
        <v>8.5066432973134661E-4</v>
      </c>
      <c r="E1259">
        <f>VLOOKUP(Table2[[#This Row],[STATE_CODE]],Table4[#All], 3, TRUE) * 1000000</f>
        <v>28008582649.000004</v>
      </c>
      <c r="F1259">
        <f>VLOOKUP(Table2[[#This Row],[STATE_CODE]],Table4[#All], 4, TRUE) * 1000000</f>
        <v>27806805189.339996</v>
      </c>
      <c r="G1259">
        <f>Table2[[#This Row],[Percent of State total]]*Table2[[#This Row],[2009 State total]]</f>
        <v>23825902.185836613</v>
      </c>
      <c r="H1259" s="73">
        <f>Table2[[#This Row],[2010 State Total]]*Table2[[#This Row],[Percent of State total]]</f>
        <v>23654257.298360039</v>
      </c>
    </row>
    <row r="1260" spans="1:8">
      <c r="A1260">
        <v>2008</v>
      </c>
      <c r="B1260">
        <v>27</v>
      </c>
      <c r="C1260">
        <v>103</v>
      </c>
      <c r="D1260">
        <v>8.2294539131241469E-3</v>
      </c>
      <c r="E1260">
        <f>VLOOKUP(Table2[[#This Row],[STATE_CODE]],Table4[#All], 3, TRUE) * 1000000</f>
        <v>28008582649.000004</v>
      </c>
      <c r="F1260">
        <f>VLOOKUP(Table2[[#This Row],[STATE_CODE]],Table4[#All], 4, TRUE) * 1000000</f>
        <v>27806805189.339996</v>
      </c>
      <c r="G1260">
        <f>Table2[[#This Row],[Percent of State total]]*Table2[[#This Row],[2009 State total]]</f>
        <v>230495340.08187416</v>
      </c>
      <c r="H1260" s="73">
        <f>Table2[[#This Row],[2010 State Total]]*Table2[[#This Row],[Percent of State total]]</f>
        <v>228834821.77689487</v>
      </c>
    </row>
    <row r="1261" spans="1:8">
      <c r="A1261">
        <v>2008</v>
      </c>
      <c r="B1261">
        <v>27</v>
      </c>
      <c r="C1261">
        <v>105</v>
      </c>
      <c r="D1261">
        <v>5.7278320995742043E-3</v>
      </c>
      <c r="E1261">
        <f>VLOOKUP(Table2[[#This Row],[STATE_CODE]],Table4[#All], 3, TRUE) * 1000000</f>
        <v>28008582649.000004</v>
      </c>
      <c r="F1261">
        <f>VLOOKUP(Table2[[#This Row],[STATE_CODE]],Table4[#All], 4, TRUE) * 1000000</f>
        <v>27806805189.339996</v>
      </c>
      <c r="G1261">
        <f>Table2[[#This Row],[Percent of State total]]*Table2[[#This Row],[2009 State total]]</f>
        <v>160428458.76051933</v>
      </c>
      <c r="H1261" s="73">
        <f>Table2[[#This Row],[2010 State Total]]*Table2[[#This Row],[Percent of State total]]</f>
        <v>159272711.35010821</v>
      </c>
    </row>
    <row r="1262" spans="1:8">
      <c r="A1262">
        <v>2008</v>
      </c>
      <c r="B1262">
        <v>27</v>
      </c>
      <c r="C1262">
        <v>109</v>
      </c>
      <c r="D1262">
        <v>2.7268300727713305E-2</v>
      </c>
      <c r="E1262">
        <f>VLOOKUP(Table2[[#This Row],[STATE_CODE]],Table4[#All], 3, TRUE) * 1000000</f>
        <v>28008582649.000004</v>
      </c>
      <c r="F1262">
        <f>VLOOKUP(Table2[[#This Row],[STATE_CODE]],Table4[#All], 4, TRUE) * 1000000</f>
        <v>27806805189.339996</v>
      </c>
      <c r="G1262">
        <f>Table2[[#This Row],[Percent of State total]]*Table2[[#This Row],[2009 State total]]</f>
        <v>763746454.62994504</v>
      </c>
      <c r="H1262" s="73">
        <f>Table2[[#This Row],[2010 State Total]]*Table2[[#This Row],[Percent of State total]]</f>
        <v>758244326.1798619</v>
      </c>
    </row>
    <row r="1263" spans="1:8">
      <c r="A1263">
        <v>2008</v>
      </c>
      <c r="B1263">
        <v>27</v>
      </c>
      <c r="C1263">
        <v>111</v>
      </c>
      <c r="D1263">
        <v>1.3174462789158599E-2</v>
      </c>
      <c r="E1263">
        <f>VLOOKUP(Table2[[#This Row],[STATE_CODE]],Table4[#All], 3, TRUE) * 1000000</f>
        <v>28008582649.000004</v>
      </c>
      <c r="F1263">
        <f>VLOOKUP(Table2[[#This Row],[STATE_CODE]],Table4[#All], 4, TRUE) * 1000000</f>
        <v>27806805189.339996</v>
      </c>
      <c r="G1263">
        <f>Table2[[#This Row],[Percent of State total]]*Table2[[#This Row],[2009 State total]]</f>
        <v>368998029.88632375</v>
      </c>
      <c r="H1263" s="73">
        <f>Table2[[#This Row],[2010 State Total]]*Table2[[#This Row],[Percent of State total]]</f>
        <v>366339720.25234205</v>
      </c>
    </row>
    <row r="1264" spans="1:8">
      <c r="A1264">
        <v>2008</v>
      </c>
      <c r="B1264">
        <v>27</v>
      </c>
      <c r="C1264">
        <v>113</v>
      </c>
      <c r="D1264">
        <v>1.2804878112006666E-3</v>
      </c>
      <c r="E1264">
        <f>VLOOKUP(Table2[[#This Row],[STATE_CODE]],Table4[#All], 3, TRUE) * 1000000</f>
        <v>28008582649.000004</v>
      </c>
      <c r="F1264">
        <f>VLOOKUP(Table2[[#This Row],[STATE_CODE]],Table4[#All], 4, TRUE) * 1000000</f>
        <v>27806805189.339996</v>
      </c>
      <c r="G1264">
        <f>Table2[[#This Row],[Percent of State total]]*Table2[[#This Row],[2009 State total]]</f>
        <v>35864648.691050984</v>
      </c>
      <c r="H1264" s="73">
        <f>Table2[[#This Row],[2010 State Total]]*Table2[[#This Row],[Percent of State total]]</f>
        <v>35606275.113381311</v>
      </c>
    </row>
    <row r="1265" spans="1:8">
      <c r="A1265">
        <v>2008</v>
      </c>
      <c r="B1265">
        <v>27</v>
      </c>
      <c r="C1265">
        <v>115</v>
      </c>
      <c r="D1265">
        <v>1.1881895238784806E-2</v>
      </c>
      <c r="E1265">
        <f>VLOOKUP(Table2[[#This Row],[STATE_CODE]],Table4[#All], 3, TRUE) * 1000000</f>
        <v>28008582649.000004</v>
      </c>
      <c r="F1265">
        <f>VLOOKUP(Table2[[#This Row],[STATE_CODE]],Table4[#All], 4, TRUE) * 1000000</f>
        <v>27806805189.339996</v>
      </c>
      <c r="G1265">
        <f>Table2[[#This Row],[Percent of State total]]*Table2[[#This Row],[2009 State total]]</f>
        <v>332795044.8222639</v>
      </c>
      <c r="H1265" s="73">
        <f>Table2[[#This Row],[2010 State Total]]*Table2[[#This Row],[Percent of State total]]</f>
        <v>330397546.18503553</v>
      </c>
    </row>
    <row r="1266" spans="1:8">
      <c r="A1266">
        <v>2008</v>
      </c>
      <c r="B1266">
        <v>27</v>
      </c>
      <c r="C1266">
        <v>117</v>
      </c>
      <c r="D1266">
        <v>1.2432426562728562E-3</v>
      </c>
      <c r="E1266">
        <f>VLOOKUP(Table2[[#This Row],[STATE_CODE]],Table4[#All], 3, TRUE) * 1000000</f>
        <v>28008582649.000004</v>
      </c>
      <c r="F1266">
        <f>VLOOKUP(Table2[[#This Row],[STATE_CODE]],Table4[#All], 4, TRUE) * 1000000</f>
        <v>27806805189.339996</v>
      </c>
      <c r="G1266">
        <f>Table2[[#This Row],[Percent of State total]]*Table2[[#This Row],[2009 State total]]</f>
        <v>34821464.690980598</v>
      </c>
      <c r="H1266" s="73">
        <f>Table2[[#This Row],[2010 State Total]]*Table2[[#This Row],[Percent of State total]]</f>
        <v>34570606.346056901</v>
      </c>
    </row>
    <row r="1267" spans="1:8">
      <c r="A1267">
        <v>2008</v>
      </c>
      <c r="B1267">
        <v>27</v>
      </c>
      <c r="C1267">
        <v>119</v>
      </c>
      <c r="D1267">
        <v>5.1219690724935421E-3</v>
      </c>
      <c r="E1267">
        <f>VLOOKUP(Table2[[#This Row],[STATE_CODE]],Table4[#All], 3, TRUE) * 1000000</f>
        <v>28008582649.000004</v>
      </c>
      <c r="F1267">
        <f>VLOOKUP(Table2[[#This Row],[STATE_CODE]],Table4[#All], 4, TRUE) * 1000000</f>
        <v>27806805189.339996</v>
      </c>
      <c r="G1267">
        <f>Table2[[#This Row],[Percent of State total]]*Table2[[#This Row],[2009 State total]]</f>
        <v>143459094.09255725</v>
      </c>
      <c r="H1267" s="73">
        <f>Table2[[#This Row],[2010 State Total]]*Table2[[#This Row],[Percent of State total]]</f>
        <v>142425596.18465239</v>
      </c>
    </row>
    <row r="1268" spans="1:8">
      <c r="A1268">
        <v>2008</v>
      </c>
      <c r="B1268">
        <v>27</v>
      </c>
      <c r="C1268">
        <v>121</v>
      </c>
      <c r="D1268">
        <v>1.1988374584560159E-3</v>
      </c>
      <c r="E1268">
        <f>VLOOKUP(Table2[[#This Row],[STATE_CODE]],Table4[#All], 3, TRUE) * 1000000</f>
        <v>28008582649.000004</v>
      </c>
      <c r="F1268">
        <f>VLOOKUP(Table2[[#This Row],[STATE_CODE]],Table4[#All], 4, TRUE) * 1000000</f>
        <v>27806805189.339996</v>
      </c>
      <c r="G1268">
        <f>Table2[[#This Row],[Percent of State total]]*Table2[[#This Row],[2009 State total]]</f>
        <v>33577738.037882432</v>
      </c>
      <c r="H1268" s="73">
        <f>Table2[[#This Row],[2010 State Total]]*Table2[[#This Row],[Percent of State total]]</f>
        <v>33335839.660969917</v>
      </c>
    </row>
    <row r="1269" spans="1:8">
      <c r="A1269">
        <v>2008</v>
      </c>
      <c r="B1269">
        <v>27</v>
      </c>
      <c r="C1269">
        <v>123</v>
      </c>
      <c r="D1269">
        <v>8.5262065401827569E-2</v>
      </c>
      <c r="E1269">
        <f>VLOOKUP(Table2[[#This Row],[STATE_CODE]],Table4[#All], 3, TRUE) * 1000000</f>
        <v>28008582649.000004</v>
      </c>
      <c r="F1269">
        <f>VLOOKUP(Table2[[#This Row],[STATE_CODE]],Table4[#All], 4, TRUE) * 1000000</f>
        <v>27806805189.339996</v>
      </c>
      <c r="G1269">
        <f>Table2[[#This Row],[Percent of State total]]*Table2[[#This Row],[2009 State total]]</f>
        <v>2388069605.6315312</v>
      </c>
      <c r="H1269" s="73">
        <f>Table2[[#This Row],[2010 State Total]]*Table2[[#This Row],[Percent of State total]]</f>
        <v>2370865642.669385</v>
      </c>
    </row>
    <row r="1270" spans="1:8">
      <c r="A1270">
        <v>2008</v>
      </c>
      <c r="B1270">
        <v>27</v>
      </c>
      <c r="C1270">
        <v>125</v>
      </c>
      <c r="D1270">
        <v>4.0062461220347783E-4</v>
      </c>
      <c r="E1270">
        <f>VLOOKUP(Table2[[#This Row],[STATE_CODE]],Table4[#All], 3, TRUE) * 1000000</f>
        <v>28008582649.000004</v>
      </c>
      <c r="F1270">
        <f>VLOOKUP(Table2[[#This Row],[STATE_CODE]],Table4[#All], 4, TRUE) * 1000000</f>
        <v>27806805189.339996</v>
      </c>
      <c r="G1270">
        <f>Table2[[#This Row],[Percent of State total]]*Table2[[#This Row],[2009 State total]]</f>
        <v>11220927.562124684</v>
      </c>
      <c r="H1270" s="73">
        <f>Table2[[#This Row],[2010 State Total]]*Table2[[#This Row],[Percent of State total]]</f>
        <v>11140090.545596991</v>
      </c>
    </row>
    <row r="1271" spans="1:8">
      <c r="A1271">
        <v>2008</v>
      </c>
      <c r="B1271">
        <v>27</v>
      </c>
      <c r="C1271">
        <v>127</v>
      </c>
      <c r="D1271">
        <v>2.6805990478819077E-3</v>
      </c>
      <c r="E1271">
        <f>VLOOKUP(Table2[[#This Row],[STATE_CODE]],Table4[#All], 3, TRUE) * 1000000</f>
        <v>28008582649.000004</v>
      </c>
      <c r="F1271">
        <f>VLOOKUP(Table2[[#This Row],[STATE_CODE]],Table4[#All], 4, TRUE) * 1000000</f>
        <v>27806805189.339996</v>
      </c>
      <c r="G1271">
        <f>Table2[[#This Row],[Percent of State total]]*Table2[[#This Row],[2009 State total]]</f>
        <v>75079779.981431127</v>
      </c>
      <c r="H1271" s="73">
        <f>Table2[[#This Row],[2010 State Total]]*Table2[[#This Row],[Percent of State total]]</f>
        <v>74538895.51518248</v>
      </c>
    </row>
    <row r="1272" spans="1:8">
      <c r="A1272">
        <v>2008</v>
      </c>
      <c r="B1272">
        <v>27</v>
      </c>
      <c r="C1272">
        <v>129</v>
      </c>
      <c r="D1272">
        <v>3.2521689162453111E-3</v>
      </c>
      <c r="E1272">
        <f>VLOOKUP(Table2[[#This Row],[STATE_CODE]],Table4[#All], 3, TRUE) * 1000000</f>
        <v>28008582649.000004</v>
      </c>
      <c r="F1272">
        <f>VLOOKUP(Table2[[#This Row],[STATE_CODE]],Table4[#All], 4, TRUE) * 1000000</f>
        <v>27806805189.339996</v>
      </c>
      <c r="G1272">
        <f>Table2[[#This Row],[Percent of State total]]*Table2[[#This Row],[2009 State total]]</f>
        <v>91088641.879165575</v>
      </c>
      <c r="H1272" s="73">
        <f>Table2[[#This Row],[2010 State Total]]*Table2[[#This Row],[Percent of State total]]</f>
        <v>90432427.496860355</v>
      </c>
    </row>
    <row r="1273" spans="1:8">
      <c r="A1273">
        <v>2008</v>
      </c>
      <c r="B1273">
        <v>27</v>
      </c>
      <c r="C1273">
        <v>131</v>
      </c>
      <c r="D1273">
        <v>1.1908425486062258E-2</v>
      </c>
      <c r="E1273">
        <f>VLOOKUP(Table2[[#This Row],[STATE_CODE]],Table4[#All], 3, TRUE) * 1000000</f>
        <v>28008582649.000004</v>
      </c>
      <c r="F1273">
        <f>VLOOKUP(Table2[[#This Row],[STATE_CODE]],Table4[#All], 4, TRUE) * 1000000</f>
        <v>27806805189.339996</v>
      </c>
      <c r="G1273">
        <f>Table2[[#This Row],[Percent of State total]]*Table2[[#This Row],[2009 State total]]</f>
        <v>333538119.44583279</v>
      </c>
      <c r="H1273" s="73">
        <f>Table2[[#This Row],[2010 State Total]]*Table2[[#This Row],[Percent of State total]]</f>
        <v>331135267.6027047</v>
      </c>
    </row>
    <row r="1274" spans="1:8">
      <c r="A1274">
        <v>2008</v>
      </c>
      <c r="B1274">
        <v>27</v>
      </c>
      <c r="C1274">
        <v>133</v>
      </c>
      <c r="D1274">
        <v>2.832665917093346E-3</v>
      </c>
      <c r="E1274">
        <f>VLOOKUP(Table2[[#This Row],[STATE_CODE]],Table4[#All], 3, TRUE) * 1000000</f>
        <v>28008582649.000004</v>
      </c>
      <c r="F1274">
        <f>VLOOKUP(Table2[[#This Row],[STATE_CODE]],Table4[#All], 4, TRUE) * 1000000</f>
        <v>27806805189.339996</v>
      </c>
      <c r="G1274">
        <f>Table2[[#This Row],[Percent of State total]]*Table2[[#This Row],[2009 State total]]</f>
        <v>79338957.455914378</v>
      </c>
      <c r="H1274" s="73">
        <f>Table2[[#This Row],[2010 State Total]]*Table2[[#This Row],[Percent of State total]]</f>
        <v>78767389.323097795</v>
      </c>
    </row>
    <row r="1275" spans="1:8">
      <c r="A1275">
        <v>2008</v>
      </c>
      <c r="B1275">
        <v>27</v>
      </c>
      <c r="C1275">
        <v>135</v>
      </c>
      <c r="D1275">
        <v>2.7037602553582609E-3</v>
      </c>
      <c r="E1275">
        <f>VLOOKUP(Table2[[#This Row],[STATE_CODE]],Table4[#All], 3, TRUE) * 1000000</f>
        <v>28008582649.000004</v>
      </c>
      <c r="F1275">
        <f>VLOOKUP(Table2[[#This Row],[STATE_CODE]],Table4[#All], 4, TRUE) * 1000000</f>
        <v>27806805189.339996</v>
      </c>
      <c r="G1275">
        <f>Table2[[#This Row],[Percent of State total]]*Table2[[#This Row],[2009 State total]]</f>
        <v>75728492.575283214</v>
      </c>
      <c r="H1275" s="73">
        <f>Table2[[#This Row],[2010 State Total]]*Table2[[#This Row],[Percent of State total]]</f>
        <v>75182934.699427322</v>
      </c>
    </row>
    <row r="1276" spans="1:8">
      <c r="A1276">
        <v>2008</v>
      </c>
      <c r="B1276">
        <v>27</v>
      </c>
      <c r="C1276">
        <v>137</v>
      </c>
      <c r="D1276">
        <v>3.2473074021810031E-2</v>
      </c>
      <c r="E1276">
        <f>VLOOKUP(Table2[[#This Row],[STATE_CODE]],Table4[#All], 3, TRUE) * 1000000</f>
        <v>28008582649.000004</v>
      </c>
      <c r="F1276">
        <f>VLOOKUP(Table2[[#This Row],[STATE_CODE]],Table4[#All], 4, TRUE) * 1000000</f>
        <v>27806805189.339996</v>
      </c>
      <c r="G1276">
        <f>Table2[[#This Row],[Percent of State total]]*Table2[[#This Row],[2009 State total]]</f>
        <v>909524777.60696125</v>
      </c>
      <c r="H1276" s="73">
        <f>Table2[[#This Row],[2010 State Total]]*Table2[[#This Row],[Percent of State total]]</f>
        <v>902972443.22348893</v>
      </c>
    </row>
    <row r="1277" spans="1:8">
      <c r="A1277">
        <v>2008</v>
      </c>
      <c r="B1277">
        <v>27</v>
      </c>
      <c r="C1277">
        <v>139</v>
      </c>
      <c r="D1277">
        <v>1.9516719455939795E-2</v>
      </c>
      <c r="E1277">
        <f>VLOOKUP(Table2[[#This Row],[STATE_CODE]],Table4[#All], 3, TRUE) * 1000000</f>
        <v>28008582649.000004</v>
      </c>
      <c r="F1277">
        <f>VLOOKUP(Table2[[#This Row],[STATE_CODE]],Table4[#All], 4, TRUE) * 1000000</f>
        <v>27806805189.339996</v>
      </c>
      <c r="G1277">
        <f>Table2[[#This Row],[Percent of State total]]*Table2[[#This Row],[2009 State total]]</f>
        <v>546635649.91903615</v>
      </c>
      <c r="H1277" s="73">
        <f>Table2[[#This Row],[2010 State Total]]*Table2[[#This Row],[Percent of State total]]</f>
        <v>542697615.84631956</v>
      </c>
    </row>
    <row r="1278" spans="1:8">
      <c r="A1278">
        <v>2008</v>
      </c>
      <c r="B1278">
        <v>27</v>
      </c>
      <c r="C1278">
        <v>141</v>
      </c>
      <c r="D1278">
        <v>1.8814255947452285E-2</v>
      </c>
      <c r="E1278">
        <f>VLOOKUP(Table2[[#This Row],[STATE_CODE]],Table4[#All], 3, TRUE) * 1000000</f>
        <v>28008582649.000004</v>
      </c>
      <c r="F1278">
        <f>VLOOKUP(Table2[[#This Row],[STATE_CODE]],Table4[#All], 4, TRUE) * 1000000</f>
        <v>27806805189.339996</v>
      </c>
      <c r="G1278">
        <f>Table2[[#This Row],[Percent of State total]]*Table2[[#This Row],[2009 State total]]</f>
        <v>526960642.68365723</v>
      </c>
      <c r="H1278" s="73">
        <f>Table2[[#This Row],[2010 State Total]]*Table2[[#This Row],[Percent of State total]]</f>
        <v>523164349.91318709</v>
      </c>
    </row>
    <row r="1279" spans="1:8">
      <c r="A1279">
        <v>2008</v>
      </c>
      <c r="B1279">
        <v>27</v>
      </c>
      <c r="C1279">
        <v>143</v>
      </c>
      <c r="D1279">
        <v>9.4818384006130406E-4</v>
      </c>
      <c r="E1279">
        <f>VLOOKUP(Table2[[#This Row],[STATE_CODE]],Table4[#All], 3, TRUE) * 1000000</f>
        <v>28008582649.000004</v>
      </c>
      <c r="F1279">
        <f>VLOOKUP(Table2[[#This Row],[STATE_CODE]],Table4[#All], 4, TRUE) * 1000000</f>
        <v>27806805189.339996</v>
      </c>
      <c r="G1279">
        <f>Table2[[#This Row],[Percent of State total]]*Table2[[#This Row],[2009 State total]]</f>
        <v>26557285.450803235</v>
      </c>
      <c r="H1279" s="73">
        <f>Table2[[#This Row],[2010 State Total]]*Table2[[#This Row],[Percent of State total]]</f>
        <v>26365963.324264996</v>
      </c>
    </row>
    <row r="1280" spans="1:8">
      <c r="A1280">
        <v>2008</v>
      </c>
      <c r="B1280">
        <v>27</v>
      </c>
      <c r="C1280">
        <v>145</v>
      </c>
      <c r="D1280">
        <v>3.8317204766947471E-2</v>
      </c>
      <c r="E1280">
        <f>VLOOKUP(Table2[[#This Row],[STATE_CODE]],Table4[#All], 3, TRUE) * 1000000</f>
        <v>28008582649.000004</v>
      </c>
      <c r="F1280">
        <f>VLOOKUP(Table2[[#This Row],[STATE_CODE]],Table4[#All], 4, TRUE) * 1000000</f>
        <v>27806805189.339996</v>
      </c>
      <c r="G1280">
        <f>Table2[[#This Row],[Percent of State total]]*Table2[[#This Row],[2009 State total]]</f>
        <v>1073210596.5937052</v>
      </c>
      <c r="H1280" s="73">
        <f>Table2[[#This Row],[2010 State Total]]*Table2[[#This Row],[Percent of State total]]</f>
        <v>1065479048.3545582</v>
      </c>
    </row>
    <row r="1281" spans="1:8">
      <c r="A1281">
        <v>2008</v>
      </c>
      <c r="B1281">
        <v>27</v>
      </c>
      <c r="C1281">
        <v>147</v>
      </c>
      <c r="D1281">
        <v>1.0669424610372638E-2</v>
      </c>
      <c r="E1281">
        <f>VLOOKUP(Table2[[#This Row],[STATE_CODE]],Table4[#All], 3, TRUE) * 1000000</f>
        <v>28008582649.000004</v>
      </c>
      <c r="F1281">
        <f>VLOOKUP(Table2[[#This Row],[STATE_CODE]],Table4[#All], 4, TRUE) * 1000000</f>
        <v>27806805189.339996</v>
      </c>
      <c r="G1281">
        <f>Table2[[#This Row],[Percent of State total]]*Table2[[#This Row],[2009 State total]]</f>
        <v>298835461.01689672</v>
      </c>
      <c r="H1281" s="73">
        <f>Table2[[#This Row],[2010 State Total]]*Table2[[#This Row],[Percent of State total]]</f>
        <v>296682611.62298173</v>
      </c>
    </row>
    <row r="1282" spans="1:8">
      <c r="A1282">
        <v>2008</v>
      </c>
      <c r="B1282">
        <v>27</v>
      </c>
      <c r="C1282">
        <v>149</v>
      </c>
      <c r="D1282">
        <v>9.9654572915674946E-4</v>
      </c>
      <c r="E1282">
        <f>VLOOKUP(Table2[[#This Row],[STATE_CODE]],Table4[#All], 3, TRUE) * 1000000</f>
        <v>28008582649.000004</v>
      </c>
      <c r="F1282">
        <f>VLOOKUP(Table2[[#This Row],[STATE_CODE]],Table4[#All], 4, TRUE) * 1000000</f>
        <v>27806805189.339996</v>
      </c>
      <c r="G1282">
        <f>Table2[[#This Row],[Percent of State total]]*Table2[[#This Row],[2009 State total]]</f>
        <v>27911833.418594789</v>
      </c>
      <c r="H1282" s="73">
        <f>Table2[[#This Row],[2010 State Total]]*Table2[[#This Row],[Percent of State total]]</f>
        <v>27710752.95293051</v>
      </c>
    </row>
    <row r="1283" spans="1:8">
      <c r="A1283">
        <v>2008</v>
      </c>
      <c r="B1283">
        <v>27</v>
      </c>
      <c r="C1283">
        <v>151</v>
      </c>
      <c r="D1283">
        <v>1.6941688372292074E-3</v>
      </c>
      <c r="E1283">
        <f>VLOOKUP(Table2[[#This Row],[STATE_CODE]],Table4[#All], 3, TRUE) * 1000000</f>
        <v>28008582649.000004</v>
      </c>
      <c r="F1283">
        <f>VLOOKUP(Table2[[#This Row],[STATE_CODE]],Table4[#All], 4, TRUE) * 1000000</f>
        <v>27806805189.339996</v>
      </c>
      <c r="G1283">
        <f>Table2[[#This Row],[Percent of State total]]*Table2[[#This Row],[2009 State total]]</f>
        <v>47451267.898894489</v>
      </c>
      <c r="H1283" s="73">
        <f>Table2[[#This Row],[2010 State Total]]*Table2[[#This Row],[Percent of State total]]</f>
        <v>47109422.814683236</v>
      </c>
    </row>
    <row r="1284" spans="1:8">
      <c r="A1284">
        <v>2008</v>
      </c>
      <c r="B1284">
        <v>27</v>
      </c>
      <c r="C1284">
        <v>153</v>
      </c>
      <c r="D1284">
        <v>5.1233623093379982E-3</v>
      </c>
      <c r="E1284">
        <f>VLOOKUP(Table2[[#This Row],[STATE_CODE]],Table4[#All], 3, TRUE) * 1000000</f>
        <v>28008582649.000004</v>
      </c>
      <c r="F1284">
        <f>VLOOKUP(Table2[[#This Row],[STATE_CODE]],Table4[#All], 4, TRUE) * 1000000</f>
        <v>27806805189.339996</v>
      </c>
      <c r="G1284">
        <f>Table2[[#This Row],[Percent of State total]]*Table2[[#This Row],[2009 State total]]</f>
        <v>143498116.68186486</v>
      </c>
      <c r="H1284" s="73">
        <f>Table2[[#This Row],[2010 State Total]]*Table2[[#This Row],[Percent of State total]]</f>
        <v>142464337.65016881</v>
      </c>
    </row>
    <row r="1285" spans="1:8">
      <c r="A1285">
        <v>2008</v>
      </c>
      <c r="B1285">
        <v>27</v>
      </c>
      <c r="C1285">
        <v>157</v>
      </c>
      <c r="D1285">
        <v>1.9960372738274455E-3</v>
      </c>
      <c r="E1285">
        <f>VLOOKUP(Table2[[#This Row],[STATE_CODE]],Table4[#All], 3, TRUE) * 1000000</f>
        <v>28008582649.000004</v>
      </c>
      <c r="F1285">
        <f>VLOOKUP(Table2[[#This Row],[STATE_CODE]],Table4[#All], 4, TRUE) * 1000000</f>
        <v>27806805189.339996</v>
      </c>
      <c r="G1285">
        <f>Table2[[#This Row],[Percent of State total]]*Table2[[#This Row],[2009 State total]]</f>
        <v>55906174.954480663</v>
      </c>
      <c r="H1285" s="73">
        <f>Table2[[#This Row],[2010 State Total]]*Table2[[#This Row],[Percent of State total]]</f>
        <v>55503419.623981073</v>
      </c>
    </row>
    <row r="1286" spans="1:8">
      <c r="A1286">
        <v>2008</v>
      </c>
      <c r="B1286">
        <v>27</v>
      </c>
      <c r="C1286">
        <v>159</v>
      </c>
      <c r="D1286">
        <v>2.9764524145546836E-3</v>
      </c>
      <c r="E1286">
        <f>VLOOKUP(Table2[[#This Row],[STATE_CODE]],Table4[#All], 3, TRUE) * 1000000</f>
        <v>28008582649.000004</v>
      </c>
      <c r="F1286">
        <f>VLOOKUP(Table2[[#This Row],[STATE_CODE]],Table4[#All], 4, TRUE) * 1000000</f>
        <v>27806805189.339996</v>
      </c>
      <c r="G1286">
        <f>Table2[[#This Row],[Percent of State total]]*Table2[[#This Row],[2009 State total]]</f>
        <v>83366213.453870475</v>
      </c>
      <c r="H1286" s="73">
        <f>Table2[[#This Row],[2010 State Total]]*Table2[[#This Row],[Percent of State total]]</f>
        <v>82765632.446862742</v>
      </c>
    </row>
    <row r="1287" spans="1:8">
      <c r="A1287">
        <v>2008</v>
      </c>
      <c r="B1287">
        <v>27</v>
      </c>
      <c r="C1287">
        <v>161</v>
      </c>
      <c r="D1287">
        <v>2.6574081845841982E-3</v>
      </c>
      <c r="E1287">
        <f>VLOOKUP(Table2[[#This Row],[STATE_CODE]],Table4[#All], 3, TRUE) * 1000000</f>
        <v>28008582649.000004</v>
      </c>
      <c r="F1287">
        <f>VLOOKUP(Table2[[#This Row],[STATE_CODE]],Table4[#All], 4, TRUE) * 1000000</f>
        <v>27806805189.339996</v>
      </c>
      <c r="G1287">
        <f>Table2[[#This Row],[Percent of State total]]*Table2[[#This Row],[2009 State total]]</f>
        <v>74430236.770055577</v>
      </c>
      <c r="H1287" s="73">
        <f>Table2[[#This Row],[2010 State Total]]*Table2[[#This Row],[Percent of State total]]</f>
        <v>73894031.697290465</v>
      </c>
    </row>
    <row r="1288" spans="1:8">
      <c r="A1288">
        <v>2008</v>
      </c>
      <c r="B1288">
        <v>27</v>
      </c>
      <c r="C1288">
        <v>163</v>
      </c>
      <c r="D1288">
        <v>3.8538403489306358E-2</v>
      </c>
      <c r="E1288">
        <f>VLOOKUP(Table2[[#This Row],[STATE_CODE]],Table4[#All], 3, TRUE) * 1000000</f>
        <v>28008582649.000004</v>
      </c>
      <c r="F1288">
        <f>VLOOKUP(Table2[[#This Row],[STATE_CODE]],Table4[#All], 4, TRUE) * 1000000</f>
        <v>27806805189.339996</v>
      </c>
      <c r="G1288">
        <f>Table2[[#This Row],[Percent of State total]]*Table2[[#This Row],[2009 State total]]</f>
        <v>1079406059.2907472</v>
      </c>
      <c r="H1288" s="73">
        <f>Table2[[#This Row],[2010 State Total]]*Table2[[#This Row],[Percent of State total]]</f>
        <v>1071629878.1353227</v>
      </c>
    </row>
    <row r="1289" spans="1:8">
      <c r="A1289">
        <v>2008</v>
      </c>
      <c r="B1289">
        <v>27</v>
      </c>
      <c r="C1289">
        <v>165</v>
      </c>
      <c r="D1289">
        <v>2.6949207694199596E-3</v>
      </c>
      <c r="E1289">
        <f>VLOOKUP(Table2[[#This Row],[STATE_CODE]],Table4[#All], 3, TRUE) * 1000000</f>
        <v>28008582649.000004</v>
      </c>
      <c r="F1289">
        <f>VLOOKUP(Table2[[#This Row],[STATE_CODE]],Table4[#All], 4, TRUE) * 1000000</f>
        <v>27806805189.339996</v>
      </c>
      <c r="G1289">
        <f>Table2[[#This Row],[Percent of State total]]*Table2[[#This Row],[2009 State total]]</f>
        <v>75480911.102805614</v>
      </c>
      <c r="H1289" s="73">
        <f>Table2[[#This Row],[2010 State Total]]*Table2[[#This Row],[Percent of State total]]</f>
        <v>74937136.835967064</v>
      </c>
    </row>
    <row r="1290" spans="1:8">
      <c r="A1290">
        <v>2008</v>
      </c>
      <c r="B1290">
        <v>27</v>
      </c>
      <c r="C1290">
        <v>167</v>
      </c>
      <c r="D1290">
        <v>2.6342499116137328E-3</v>
      </c>
      <c r="E1290">
        <f>VLOOKUP(Table2[[#This Row],[STATE_CODE]],Table4[#All], 3, TRUE) * 1000000</f>
        <v>28008582649.000004</v>
      </c>
      <c r="F1290">
        <f>VLOOKUP(Table2[[#This Row],[STATE_CODE]],Table4[#All], 4, TRUE) * 1000000</f>
        <v>27806805189.339996</v>
      </c>
      <c r="G1290">
        <f>Table2[[#This Row],[Percent of State total]]*Table2[[#This Row],[2009 State total]]</f>
        <v>73781606.367554188</v>
      </c>
      <c r="H1290" s="73">
        <f>Table2[[#This Row],[2010 State Total]]*Table2[[#This Row],[Percent of State total]]</f>
        <v>73250074.112279177</v>
      </c>
    </row>
    <row r="1291" spans="1:8">
      <c r="A1291">
        <v>2008</v>
      </c>
      <c r="B1291">
        <v>27</v>
      </c>
      <c r="C1291">
        <v>169</v>
      </c>
      <c r="D1291">
        <v>1.2754619574632454E-2</v>
      </c>
      <c r="E1291">
        <f>VLOOKUP(Table2[[#This Row],[STATE_CODE]],Table4[#All], 3, TRUE) * 1000000</f>
        <v>28008582649.000004</v>
      </c>
      <c r="F1291">
        <f>VLOOKUP(Table2[[#This Row],[STATE_CODE]],Table4[#All], 4, TRUE) * 1000000</f>
        <v>27806805189.339996</v>
      </c>
      <c r="G1291">
        <f>Table2[[#This Row],[Percent of State total]]*Table2[[#This Row],[2009 State total]]</f>
        <v>357238816.51264638</v>
      </c>
      <c r="H1291" s="73">
        <f>Table2[[#This Row],[2010 State Total]]*Table2[[#This Row],[Percent of State total]]</f>
        <v>354665221.77594721</v>
      </c>
    </row>
    <row r="1292" spans="1:8">
      <c r="A1292">
        <v>2008</v>
      </c>
      <c r="B1292">
        <v>27</v>
      </c>
      <c r="C1292">
        <v>171</v>
      </c>
      <c r="D1292">
        <v>3.0388491272175907E-2</v>
      </c>
      <c r="E1292">
        <f>VLOOKUP(Table2[[#This Row],[STATE_CODE]],Table4[#All], 3, TRUE) * 1000000</f>
        <v>28008582649.000004</v>
      </c>
      <c r="F1292">
        <f>VLOOKUP(Table2[[#This Row],[STATE_CODE]],Table4[#All], 4, TRUE) * 1000000</f>
        <v>27806805189.339996</v>
      </c>
      <c r="G1292">
        <f>Table2[[#This Row],[Percent of State total]]*Table2[[#This Row],[2009 State total]]</f>
        <v>851138569.37515414</v>
      </c>
      <c r="H1292" s="73">
        <f>Table2[[#This Row],[2010 State Total]]*Table2[[#This Row],[Percent of State total]]</f>
        <v>845006856.80335414</v>
      </c>
    </row>
    <row r="1293" spans="1:8">
      <c r="A1293">
        <v>2008</v>
      </c>
      <c r="B1293">
        <v>27</v>
      </c>
      <c r="C1293">
        <v>173</v>
      </c>
      <c r="D1293">
        <v>1.109849144212776E-3</v>
      </c>
      <c r="E1293">
        <f>VLOOKUP(Table2[[#This Row],[STATE_CODE]],Table4[#All], 3, TRUE) * 1000000</f>
        <v>28008582649.000004</v>
      </c>
      <c r="F1293">
        <f>VLOOKUP(Table2[[#This Row],[STATE_CODE]],Table4[#All], 4, TRUE) * 1000000</f>
        <v>27806805189.339996</v>
      </c>
      <c r="G1293">
        <f>Table2[[#This Row],[Percent of State total]]*Table2[[#This Row],[2009 State total]]</f>
        <v>31085301.483605463</v>
      </c>
      <c r="H1293" s="73">
        <f>Table2[[#This Row],[2010 State Total]]*Table2[[#This Row],[Percent of State total]]</f>
        <v>30861358.942680374</v>
      </c>
    </row>
    <row r="1294" spans="1:8">
      <c r="A1294">
        <v>2008</v>
      </c>
      <c r="B1294">
        <v>28</v>
      </c>
      <c r="C1294">
        <v>1</v>
      </c>
      <c r="D1294">
        <v>9.5506914177263206E-3</v>
      </c>
      <c r="E1294">
        <f>VLOOKUP(Table2[[#This Row],[STATE_CODE]],Table4[#All], 3, TRUE) * 1000000</f>
        <v>18325000000</v>
      </c>
      <c r="F1294">
        <f>VLOOKUP(Table2[[#This Row],[STATE_CODE]],Table4[#All], 4, TRUE) * 1000000</f>
        <v>18395684515.535004</v>
      </c>
      <c r="G1294">
        <f>Table2[[#This Row],[Percent of State total]]*Table2[[#This Row],[2009 State total]]</f>
        <v>175016420.22983482</v>
      </c>
      <c r="H1294" s="73">
        <f>Table2[[#This Row],[2010 State Total]]*Table2[[#This Row],[Percent of State total]]</f>
        <v>175691506.22572112</v>
      </c>
    </row>
    <row r="1295" spans="1:8">
      <c r="A1295">
        <v>2008</v>
      </c>
      <c r="B1295">
        <v>28</v>
      </c>
      <c r="C1295">
        <v>3</v>
      </c>
      <c r="D1295">
        <v>1.2219943216278641E-2</v>
      </c>
      <c r="E1295">
        <f>VLOOKUP(Table2[[#This Row],[STATE_CODE]],Table4[#All], 3, TRUE) * 1000000</f>
        <v>18325000000</v>
      </c>
      <c r="F1295">
        <f>VLOOKUP(Table2[[#This Row],[STATE_CODE]],Table4[#All], 4, TRUE) * 1000000</f>
        <v>18395684515.535004</v>
      </c>
      <c r="G1295">
        <f>Table2[[#This Row],[Percent of State total]]*Table2[[#This Row],[2009 State total]]</f>
        <v>223930459.43830609</v>
      </c>
      <c r="H1295" s="73">
        <f>Table2[[#This Row],[2010 State Total]]*Table2[[#This Row],[Percent of State total]]</f>
        <v>224794220.20441401</v>
      </c>
    </row>
    <row r="1296" spans="1:8">
      <c r="A1296">
        <v>2008</v>
      </c>
      <c r="B1296">
        <v>28</v>
      </c>
      <c r="C1296">
        <v>5</v>
      </c>
      <c r="D1296">
        <v>5.922863842271897E-4</v>
      </c>
      <c r="E1296">
        <f>VLOOKUP(Table2[[#This Row],[STATE_CODE]],Table4[#All], 3, TRUE) * 1000000</f>
        <v>18325000000</v>
      </c>
      <c r="F1296">
        <f>VLOOKUP(Table2[[#This Row],[STATE_CODE]],Table4[#All], 4, TRUE) * 1000000</f>
        <v>18395684515.535004</v>
      </c>
      <c r="G1296">
        <f>Table2[[#This Row],[Percent of State total]]*Table2[[#This Row],[2009 State total]]</f>
        <v>10853647.99096325</v>
      </c>
      <c r="H1296" s="73">
        <f>Table2[[#This Row],[2010 State Total]]*Table2[[#This Row],[Percent of State total]]</f>
        <v>10895513.467090329</v>
      </c>
    </row>
    <row r="1297" spans="1:8">
      <c r="A1297">
        <v>2008</v>
      </c>
      <c r="B1297">
        <v>28</v>
      </c>
      <c r="C1297">
        <v>7</v>
      </c>
      <c r="D1297">
        <v>2.5701533881694852E-3</v>
      </c>
      <c r="E1297">
        <f>VLOOKUP(Table2[[#This Row],[STATE_CODE]],Table4[#All], 3, TRUE) * 1000000</f>
        <v>18325000000</v>
      </c>
      <c r="F1297">
        <f>VLOOKUP(Table2[[#This Row],[STATE_CODE]],Table4[#All], 4, TRUE) * 1000000</f>
        <v>18395684515.535004</v>
      </c>
      <c r="G1297">
        <f>Table2[[#This Row],[Percent of State total]]*Table2[[#This Row],[2009 State total]]</f>
        <v>47098060.838205814</v>
      </c>
      <c r="H1297" s="73">
        <f>Table2[[#This Row],[2010 State Total]]*Table2[[#This Row],[Percent of State total]]</f>
        <v>47279730.885299228</v>
      </c>
    </row>
    <row r="1298" spans="1:8">
      <c r="A1298">
        <v>2008</v>
      </c>
      <c r="B1298">
        <v>28</v>
      </c>
      <c r="C1298">
        <v>9</v>
      </c>
      <c r="D1298">
        <v>5.6742855609473826E-3</v>
      </c>
      <c r="E1298">
        <f>VLOOKUP(Table2[[#This Row],[STATE_CODE]],Table4[#All], 3, TRUE) * 1000000</f>
        <v>18325000000</v>
      </c>
      <c r="F1298">
        <f>VLOOKUP(Table2[[#This Row],[STATE_CODE]],Table4[#All], 4, TRUE) * 1000000</f>
        <v>18395684515.535004</v>
      </c>
      <c r="G1298">
        <f>Table2[[#This Row],[Percent of State total]]*Table2[[#This Row],[2009 State total]]</f>
        <v>103981282.90436079</v>
      </c>
      <c r="H1298" s="73">
        <f>Table2[[#This Row],[2010 State Total]]*Table2[[#This Row],[Percent of State total]]</f>
        <v>104382367.03024362</v>
      </c>
    </row>
    <row r="1299" spans="1:8">
      <c r="A1299">
        <v>2008</v>
      </c>
      <c r="B1299">
        <v>28</v>
      </c>
      <c r="C1299">
        <v>11</v>
      </c>
      <c r="D1299">
        <v>8.5427153650755282E-3</v>
      </c>
      <c r="E1299">
        <f>VLOOKUP(Table2[[#This Row],[STATE_CODE]],Table4[#All], 3, TRUE) * 1000000</f>
        <v>18325000000</v>
      </c>
      <c r="F1299">
        <f>VLOOKUP(Table2[[#This Row],[STATE_CODE]],Table4[#All], 4, TRUE) * 1000000</f>
        <v>18395684515.535004</v>
      </c>
      <c r="G1299">
        <f>Table2[[#This Row],[Percent of State total]]*Table2[[#This Row],[2009 State total]]</f>
        <v>156545259.06500906</v>
      </c>
      <c r="H1299" s="73">
        <f>Table2[[#This Row],[2010 State Total]]*Table2[[#This Row],[Percent of State total]]</f>
        <v>157149096.76194286</v>
      </c>
    </row>
    <row r="1300" spans="1:8">
      <c r="A1300">
        <v>2008</v>
      </c>
      <c r="B1300">
        <v>28</v>
      </c>
      <c r="C1300">
        <v>15</v>
      </c>
      <c r="D1300">
        <v>7.7957449563154906E-3</v>
      </c>
      <c r="E1300">
        <f>VLOOKUP(Table2[[#This Row],[STATE_CODE]],Table4[#All], 3, TRUE) * 1000000</f>
        <v>18325000000</v>
      </c>
      <c r="F1300">
        <f>VLOOKUP(Table2[[#This Row],[STATE_CODE]],Table4[#All], 4, TRUE) * 1000000</f>
        <v>18395684515.535004</v>
      </c>
      <c r="G1300">
        <f>Table2[[#This Row],[Percent of State total]]*Table2[[#This Row],[2009 State total]]</f>
        <v>142857026.32448137</v>
      </c>
      <c r="H1300" s="73">
        <f>Table2[[#This Row],[2010 State Total]]*Table2[[#This Row],[Percent of State total]]</f>
        <v>143408064.77995297</v>
      </c>
    </row>
    <row r="1301" spans="1:8">
      <c r="A1301">
        <v>2008</v>
      </c>
      <c r="B1301">
        <v>28</v>
      </c>
      <c r="C1301">
        <v>17</v>
      </c>
      <c r="D1301">
        <v>1.0195440729316029E-3</v>
      </c>
      <c r="E1301">
        <f>VLOOKUP(Table2[[#This Row],[STATE_CODE]],Table4[#All], 3, TRUE) * 1000000</f>
        <v>18325000000</v>
      </c>
      <c r="F1301">
        <f>VLOOKUP(Table2[[#This Row],[STATE_CODE]],Table4[#All], 4, TRUE) * 1000000</f>
        <v>18395684515.535004</v>
      </c>
      <c r="G1301">
        <f>Table2[[#This Row],[Percent of State total]]*Table2[[#This Row],[2009 State total]]</f>
        <v>18683145.136471622</v>
      </c>
      <c r="H1301" s="73">
        <f>Table2[[#This Row],[2010 State Total]]*Table2[[#This Row],[Percent of State total]]</f>
        <v>18755211.115333378</v>
      </c>
    </row>
    <row r="1302" spans="1:8">
      <c r="A1302">
        <v>2008</v>
      </c>
      <c r="B1302">
        <v>28</v>
      </c>
      <c r="C1302">
        <v>19</v>
      </c>
      <c r="D1302">
        <v>1.2870051545019289E-5</v>
      </c>
      <c r="E1302">
        <f>VLOOKUP(Table2[[#This Row],[STATE_CODE]],Table4[#All], 3, TRUE) * 1000000</f>
        <v>18325000000</v>
      </c>
      <c r="F1302">
        <f>VLOOKUP(Table2[[#This Row],[STATE_CODE]],Table4[#All], 4, TRUE) * 1000000</f>
        <v>18395684515.535004</v>
      </c>
      <c r="G1302">
        <f>Table2[[#This Row],[Percent of State total]]*Table2[[#This Row],[2009 State total]]</f>
        <v>235843.69456247849</v>
      </c>
      <c r="H1302" s="73">
        <f>Table2[[#This Row],[2010 State Total]]*Table2[[#This Row],[Percent of State total]]</f>
        <v>236753.40792084869</v>
      </c>
    </row>
    <row r="1303" spans="1:8">
      <c r="A1303">
        <v>2008</v>
      </c>
      <c r="B1303">
        <v>28</v>
      </c>
      <c r="C1303">
        <v>21</v>
      </c>
      <c r="D1303">
        <v>2.2970237484358936E-3</v>
      </c>
      <c r="E1303">
        <f>VLOOKUP(Table2[[#This Row],[STATE_CODE]],Table4[#All], 3, TRUE) * 1000000</f>
        <v>18325000000</v>
      </c>
      <c r="F1303">
        <f>VLOOKUP(Table2[[#This Row],[STATE_CODE]],Table4[#All], 4, TRUE) * 1000000</f>
        <v>18395684515.535004</v>
      </c>
      <c r="G1303">
        <f>Table2[[#This Row],[Percent of State total]]*Table2[[#This Row],[2009 State total]]</f>
        <v>42092960.190087751</v>
      </c>
      <c r="H1303" s="73">
        <f>Table2[[#This Row],[2010 State Total]]*Table2[[#This Row],[Percent of State total]]</f>
        <v>42255324.200918339</v>
      </c>
    </row>
    <row r="1304" spans="1:8">
      <c r="A1304">
        <v>2008</v>
      </c>
      <c r="B1304">
        <v>28</v>
      </c>
      <c r="C1304">
        <v>23</v>
      </c>
      <c r="D1304">
        <v>5.9212976866029367E-3</v>
      </c>
      <c r="E1304">
        <f>VLOOKUP(Table2[[#This Row],[STATE_CODE]],Table4[#All], 3, TRUE) * 1000000</f>
        <v>18325000000</v>
      </c>
      <c r="F1304">
        <f>VLOOKUP(Table2[[#This Row],[STATE_CODE]],Table4[#All], 4, TRUE) * 1000000</f>
        <v>18395684515.535004</v>
      </c>
      <c r="G1304">
        <f>Table2[[#This Row],[Percent of State total]]*Table2[[#This Row],[2009 State total]]</f>
        <v>108507780.10699882</v>
      </c>
      <c r="H1304" s="73">
        <f>Table2[[#This Row],[2010 State Total]]*Table2[[#This Row],[Percent of State total]]</f>
        <v>108926324.16531488</v>
      </c>
    </row>
    <row r="1305" spans="1:8">
      <c r="A1305">
        <v>2008</v>
      </c>
      <c r="B1305">
        <v>28</v>
      </c>
      <c r="C1305">
        <v>25</v>
      </c>
      <c r="D1305">
        <v>3.8461876125722898E-3</v>
      </c>
      <c r="E1305">
        <f>VLOOKUP(Table2[[#This Row],[STATE_CODE]],Table4[#All], 3, TRUE) * 1000000</f>
        <v>18325000000</v>
      </c>
      <c r="F1305">
        <f>VLOOKUP(Table2[[#This Row],[STATE_CODE]],Table4[#All], 4, TRUE) * 1000000</f>
        <v>18395684515.535004</v>
      </c>
      <c r="G1305">
        <f>Table2[[#This Row],[Percent of State total]]*Table2[[#This Row],[2009 State total]]</f>
        <v>70481388.000387207</v>
      </c>
      <c r="H1305" s="73">
        <f>Table2[[#This Row],[2010 State Total]]*Table2[[#This Row],[Percent of State total]]</f>
        <v>70753253.908438608</v>
      </c>
    </row>
    <row r="1306" spans="1:8">
      <c r="A1306">
        <v>2008</v>
      </c>
      <c r="B1306">
        <v>28</v>
      </c>
      <c r="C1306">
        <v>27</v>
      </c>
      <c r="D1306">
        <v>6.5803547215574059E-3</v>
      </c>
      <c r="E1306">
        <f>VLOOKUP(Table2[[#This Row],[STATE_CODE]],Table4[#All], 3, TRUE) * 1000000</f>
        <v>18325000000</v>
      </c>
      <c r="F1306">
        <f>VLOOKUP(Table2[[#This Row],[STATE_CODE]],Table4[#All], 4, TRUE) * 1000000</f>
        <v>18395684515.535004</v>
      </c>
      <c r="G1306">
        <f>Table2[[#This Row],[Percent of State total]]*Table2[[#This Row],[2009 State total]]</f>
        <v>120585000.27253947</v>
      </c>
      <c r="H1306" s="73">
        <f>Table2[[#This Row],[2010 State Total]]*Table2[[#This Row],[Percent of State total]]</f>
        <v>121050129.45808122</v>
      </c>
    </row>
    <row r="1307" spans="1:8">
      <c r="A1307">
        <v>2008</v>
      </c>
      <c r="B1307">
        <v>28</v>
      </c>
      <c r="C1307">
        <v>29</v>
      </c>
      <c r="D1307">
        <v>1.1226072099160442E-2</v>
      </c>
      <c r="E1307">
        <f>VLOOKUP(Table2[[#This Row],[STATE_CODE]],Table4[#All], 3, TRUE) * 1000000</f>
        <v>18325000000</v>
      </c>
      <c r="F1307">
        <f>VLOOKUP(Table2[[#This Row],[STATE_CODE]],Table4[#All], 4, TRUE) * 1000000</f>
        <v>18395684515.535004</v>
      </c>
      <c r="G1307">
        <f>Table2[[#This Row],[Percent of State total]]*Table2[[#This Row],[2009 State total]]</f>
        <v>205717771.2171151</v>
      </c>
      <c r="H1307" s="73">
        <f>Table2[[#This Row],[2010 State Total]]*Table2[[#This Row],[Percent of State total]]</f>
        <v>206511280.68480527</v>
      </c>
    </row>
    <row r="1308" spans="1:8">
      <c r="A1308">
        <v>2008</v>
      </c>
      <c r="B1308">
        <v>28</v>
      </c>
      <c r="C1308">
        <v>31</v>
      </c>
      <c r="D1308">
        <v>1.3518625798712722E-2</v>
      </c>
      <c r="E1308">
        <f>VLOOKUP(Table2[[#This Row],[STATE_CODE]],Table4[#All], 3, TRUE) * 1000000</f>
        <v>18325000000</v>
      </c>
      <c r="F1308">
        <f>VLOOKUP(Table2[[#This Row],[STATE_CODE]],Table4[#All], 4, TRUE) * 1000000</f>
        <v>18395684515.535004</v>
      </c>
      <c r="G1308">
        <f>Table2[[#This Row],[Percent of State total]]*Table2[[#This Row],[2009 State total]]</f>
        <v>247728817.76141062</v>
      </c>
      <c r="H1308" s="73">
        <f>Table2[[#This Row],[2010 State Total]]*Table2[[#This Row],[Percent of State total]]</f>
        <v>248684375.27669165</v>
      </c>
    </row>
    <row r="1309" spans="1:8">
      <c r="A1309">
        <v>2008</v>
      </c>
      <c r="B1309">
        <v>28</v>
      </c>
      <c r="C1309">
        <v>33</v>
      </c>
      <c r="D1309">
        <v>5.2993621020968655E-2</v>
      </c>
      <c r="E1309">
        <f>VLOOKUP(Table2[[#This Row],[STATE_CODE]],Table4[#All], 3, TRUE) * 1000000</f>
        <v>18325000000</v>
      </c>
      <c r="F1309">
        <f>VLOOKUP(Table2[[#This Row],[STATE_CODE]],Table4[#All], 4, TRUE) * 1000000</f>
        <v>18395684515.535004</v>
      </c>
      <c r="G1309">
        <f>Table2[[#This Row],[Percent of State total]]*Table2[[#This Row],[2009 State total]]</f>
        <v>971108105.20925057</v>
      </c>
      <c r="H1309" s="73">
        <f>Table2[[#This Row],[2010 State Total]]*Table2[[#This Row],[Percent of State total]]</f>
        <v>974853933.63756335</v>
      </c>
    </row>
    <row r="1310" spans="1:8">
      <c r="A1310">
        <v>2008</v>
      </c>
      <c r="B1310">
        <v>28</v>
      </c>
      <c r="C1310">
        <v>35</v>
      </c>
      <c r="D1310">
        <v>2.481108969159054E-2</v>
      </c>
      <c r="E1310">
        <f>VLOOKUP(Table2[[#This Row],[STATE_CODE]],Table4[#All], 3, TRUE) * 1000000</f>
        <v>18325000000</v>
      </c>
      <c r="F1310">
        <f>VLOOKUP(Table2[[#This Row],[STATE_CODE]],Table4[#All], 4, TRUE) * 1000000</f>
        <v>18395684515.535004</v>
      </c>
      <c r="G1310">
        <f>Table2[[#This Row],[Percent of State total]]*Table2[[#This Row],[2009 State total]]</f>
        <v>454663218.59839666</v>
      </c>
      <c r="H1310" s="73">
        <f>Table2[[#This Row],[2010 State Total]]*Table2[[#This Row],[Percent of State total]]</f>
        <v>456416978.45314223</v>
      </c>
    </row>
    <row r="1311" spans="1:8">
      <c r="A1311">
        <v>2008</v>
      </c>
      <c r="B1311">
        <v>28</v>
      </c>
      <c r="C1311">
        <v>37</v>
      </c>
      <c r="D1311">
        <v>4.2028585604952052E-3</v>
      </c>
      <c r="E1311">
        <f>VLOOKUP(Table2[[#This Row],[STATE_CODE]],Table4[#All], 3, TRUE) * 1000000</f>
        <v>18325000000</v>
      </c>
      <c r="F1311">
        <f>VLOOKUP(Table2[[#This Row],[STATE_CODE]],Table4[#All], 4, TRUE) * 1000000</f>
        <v>18395684515.535004</v>
      </c>
      <c r="G1311">
        <f>Table2[[#This Row],[Percent of State total]]*Table2[[#This Row],[2009 State total]]</f>
        <v>77017383.121074632</v>
      </c>
      <c r="H1311" s="73">
        <f>Table2[[#This Row],[2010 State Total]]*Table2[[#This Row],[Percent of State total]]</f>
        <v>77314460.142285377</v>
      </c>
    </row>
    <row r="1312" spans="1:8">
      <c r="A1312">
        <v>2008</v>
      </c>
      <c r="B1312">
        <v>28</v>
      </c>
      <c r="C1312">
        <v>39</v>
      </c>
      <c r="D1312">
        <v>4.6058691449022632E-3</v>
      </c>
      <c r="E1312">
        <f>VLOOKUP(Table2[[#This Row],[STATE_CODE]],Table4[#All], 3, TRUE) * 1000000</f>
        <v>18325000000</v>
      </c>
      <c r="F1312">
        <f>VLOOKUP(Table2[[#This Row],[STATE_CODE]],Table4[#All], 4, TRUE) * 1000000</f>
        <v>18395684515.535004</v>
      </c>
      <c r="G1312">
        <f>Table2[[#This Row],[Percent of State total]]*Table2[[#This Row],[2009 State total]]</f>
        <v>84402552.080333978</v>
      </c>
      <c r="H1312" s="73">
        <f>Table2[[#This Row],[2010 State Total]]*Table2[[#This Row],[Percent of State total]]</f>
        <v>84728115.709459007</v>
      </c>
    </row>
    <row r="1313" spans="1:8">
      <c r="A1313">
        <v>2008</v>
      </c>
      <c r="B1313">
        <v>28</v>
      </c>
      <c r="C1313">
        <v>41</v>
      </c>
      <c r="D1313">
        <v>2.0674547578837274E-3</v>
      </c>
      <c r="E1313">
        <f>VLOOKUP(Table2[[#This Row],[STATE_CODE]],Table4[#All], 3, TRUE) * 1000000</f>
        <v>18325000000</v>
      </c>
      <c r="F1313">
        <f>VLOOKUP(Table2[[#This Row],[STATE_CODE]],Table4[#All], 4, TRUE) * 1000000</f>
        <v>18395684515.535004</v>
      </c>
      <c r="G1313">
        <f>Table2[[#This Row],[Percent of State total]]*Table2[[#This Row],[2009 State total]]</f>
        <v>37886108.438219301</v>
      </c>
      <c r="H1313" s="73">
        <f>Table2[[#This Row],[2010 State Total]]*Table2[[#This Row],[Percent of State total]]</f>
        <v>38032245.476170853</v>
      </c>
    </row>
    <row r="1314" spans="1:8">
      <c r="A1314">
        <v>2008</v>
      </c>
      <c r="B1314">
        <v>28</v>
      </c>
      <c r="C1314">
        <v>43</v>
      </c>
      <c r="D1314">
        <v>8.8400282573832083E-3</v>
      </c>
      <c r="E1314">
        <f>VLOOKUP(Table2[[#This Row],[STATE_CODE]],Table4[#All], 3, TRUE) * 1000000</f>
        <v>18325000000</v>
      </c>
      <c r="F1314">
        <f>VLOOKUP(Table2[[#This Row],[STATE_CODE]],Table4[#All], 4, TRUE) * 1000000</f>
        <v>18395684515.535004</v>
      </c>
      <c r="G1314">
        <f>Table2[[#This Row],[Percent of State total]]*Table2[[#This Row],[2009 State total]]</f>
        <v>161993517.8165473</v>
      </c>
      <c r="H1314" s="73">
        <f>Table2[[#This Row],[2010 State Total]]*Table2[[#This Row],[Percent of State total]]</f>
        <v>162618370.93123618</v>
      </c>
    </row>
    <row r="1315" spans="1:8">
      <c r="A1315">
        <v>2008</v>
      </c>
      <c r="B1315">
        <v>28</v>
      </c>
      <c r="C1315">
        <v>45</v>
      </c>
      <c r="D1315">
        <v>2.05185381589944E-2</v>
      </c>
      <c r="E1315">
        <f>VLOOKUP(Table2[[#This Row],[STATE_CODE]],Table4[#All], 3, TRUE) * 1000000</f>
        <v>18325000000</v>
      </c>
      <c r="F1315">
        <f>VLOOKUP(Table2[[#This Row],[STATE_CODE]],Table4[#All], 4, TRUE) * 1000000</f>
        <v>18395684515.535004</v>
      </c>
      <c r="G1315">
        <f>Table2[[#This Row],[Percent of State total]]*Table2[[#This Row],[2009 State total]]</f>
        <v>376002211.76357239</v>
      </c>
      <c r="H1315" s="73">
        <f>Table2[[#This Row],[2010 State Total]]*Table2[[#This Row],[Percent of State total]]</f>
        <v>377452554.6928274</v>
      </c>
    </row>
    <row r="1316" spans="1:8">
      <c r="A1316">
        <v>2008</v>
      </c>
      <c r="B1316">
        <v>28</v>
      </c>
      <c r="C1316">
        <v>47</v>
      </c>
      <c r="D1316">
        <v>7.3151163096114358E-2</v>
      </c>
      <c r="E1316">
        <f>VLOOKUP(Table2[[#This Row],[STATE_CODE]],Table4[#All], 3, TRUE) * 1000000</f>
        <v>18325000000</v>
      </c>
      <c r="F1316">
        <f>VLOOKUP(Table2[[#This Row],[STATE_CODE]],Table4[#All], 4, TRUE) * 1000000</f>
        <v>18395684515.535004</v>
      </c>
      <c r="G1316">
        <f>Table2[[#This Row],[Percent of State total]]*Table2[[#This Row],[2009 State total]]</f>
        <v>1340495063.7362957</v>
      </c>
      <c r="H1316" s="73">
        <f>Table2[[#This Row],[2010 State Total]]*Table2[[#This Row],[Percent of State total]]</f>
        <v>1345665718.2605665</v>
      </c>
    </row>
    <row r="1317" spans="1:8">
      <c r="A1317">
        <v>2008</v>
      </c>
      <c r="B1317">
        <v>28</v>
      </c>
      <c r="C1317">
        <v>49</v>
      </c>
      <c r="D1317">
        <v>0.1019343064918668</v>
      </c>
      <c r="E1317">
        <f>VLOOKUP(Table2[[#This Row],[STATE_CODE]],Table4[#All], 3, TRUE) * 1000000</f>
        <v>18325000000</v>
      </c>
      <c r="F1317">
        <f>VLOOKUP(Table2[[#This Row],[STATE_CODE]],Table4[#All], 4, TRUE) * 1000000</f>
        <v>18395684515.535004</v>
      </c>
      <c r="G1317">
        <f>Table2[[#This Row],[Percent of State total]]*Table2[[#This Row],[2009 State total]]</f>
        <v>1867946166.463459</v>
      </c>
      <c r="H1317" s="73">
        <f>Table2[[#This Row],[2010 State Total]]*Table2[[#This Row],[Percent of State total]]</f>
        <v>1875151343.5342333</v>
      </c>
    </row>
    <row r="1318" spans="1:8">
      <c r="A1318">
        <v>2008</v>
      </c>
      <c r="B1318">
        <v>28</v>
      </c>
      <c r="C1318">
        <v>51</v>
      </c>
      <c r="D1318">
        <v>8.7118250571234755E-3</v>
      </c>
      <c r="E1318">
        <f>VLOOKUP(Table2[[#This Row],[STATE_CODE]],Table4[#All], 3, TRUE) * 1000000</f>
        <v>18325000000</v>
      </c>
      <c r="F1318">
        <f>VLOOKUP(Table2[[#This Row],[STATE_CODE]],Table4[#All], 4, TRUE) * 1000000</f>
        <v>18395684515.535004</v>
      </c>
      <c r="G1318">
        <f>Table2[[#This Row],[Percent of State total]]*Table2[[#This Row],[2009 State total]]</f>
        <v>159644194.17178768</v>
      </c>
      <c r="H1318" s="73">
        <f>Table2[[#This Row],[2010 State Total]]*Table2[[#This Row],[Percent of State total]]</f>
        <v>160259985.30537617</v>
      </c>
    </row>
    <row r="1319" spans="1:8">
      <c r="A1319">
        <v>2008</v>
      </c>
      <c r="B1319">
        <v>28</v>
      </c>
      <c r="C1319">
        <v>53</v>
      </c>
      <c r="D1319">
        <v>2.1907541340890572E-3</v>
      </c>
      <c r="E1319">
        <f>VLOOKUP(Table2[[#This Row],[STATE_CODE]],Table4[#All], 3, TRUE) * 1000000</f>
        <v>18325000000</v>
      </c>
      <c r="F1319">
        <f>VLOOKUP(Table2[[#This Row],[STATE_CODE]],Table4[#All], 4, TRUE) * 1000000</f>
        <v>18395684515.535004</v>
      </c>
      <c r="G1319">
        <f>Table2[[#This Row],[Percent of State total]]*Table2[[#This Row],[2009 State total]]</f>
        <v>40145569.507181972</v>
      </c>
      <c r="H1319" s="73">
        <f>Table2[[#This Row],[2010 State Total]]*Table2[[#This Row],[Percent of State total]]</f>
        <v>40300421.901806362</v>
      </c>
    </row>
    <row r="1320" spans="1:8">
      <c r="A1320">
        <v>2008</v>
      </c>
      <c r="B1320">
        <v>28</v>
      </c>
      <c r="C1320">
        <v>55</v>
      </c>
      <c r="D1320">
        <v>2.7303380241762871E-4</v>
      </c>
      <c r="E1320">
        <f>VLOOKUP(Table2[[#This Row],[STATE_CODE]],Table4[#All], 3, TRUE) * 1000000</f>
        <v>18325000000</v>
      </c>
      <c r="F1320">
        <f>VLOOKUP(Table2[[#This Row],[STATE_CODE]],Table4[#All], 4, TRUE) * 1000000</f>
        <v>18395684515.535004</v>
      </c>
      <c r="G1320">
        <f>Table2[[#This Row],[Percent of State total]]*Table2[[#This Row],[2009 State total]]</f>
        <v>5003344.4293030463</v>
      </c>
      <c r="H1320" s="73">
        <f>Table2[[#This Row],[2010 State Total]]*Table2[[#This Row],[Percent of State total]]</f>
        <v>5022643.6913516158</v>
      </c>
    </row>
    <row r="1321" spans="1:8">
      <c r="A1321">
        <v>2008</v>
      </c>
      <c r="B1321">
        <v>28</v>
      </c>
      <c r="C1321">
        <v>57</v>
      </c>
      <c r="D1321">
        <v>5.6892333184746582E-3</v>
      </c>
      <c r="E1321">
        <f>VLOOKUP(Table2[[#This Row],[STATE_CODE]],Table4[#All], 3, TRUE) * 1000000</f>
        <v>18325000000</v>
      </c>
      <c r="F1321">
        <f>VLOOKUP(Table2[[#This Row],[STATE_CODE]],Table4[#All], 4, TRUE) * 1000000</f>
        <v>18395684515.535004</v>
      </c>
      <c r="G1321">
        <f>Table2[[#This Row],[Percent of State total]]*Table2[[#This Row],[2009 State total]]</f>
        <v>104255200.56104811</v>
      </c>
      <c r="H1321" s="73">
        <f>Table2[[#This Row],[2010 State Total]]*Table2[[#This Row],[Percent of State total]]</f>
        <v>104657341.26193009</v>
      </c>
    </row>
    <row r="1322" spans="1:8">
      <c r="A1322">
        <v>2008</v>
      </c>
      <c r="B1322">
        <v>28</v>
      </c>
      <c r="C1322">
        <v>59</v>
      </c>
      <c r="D1322">
        <v>5.2520526085459401E-2</v>
      </c>
      <c r="E1322">
        <f>VLOOKUP(Table2[[#This Row],[STATE_CODE]],Table4[#All], 3, TRUE) * 1000000</f>
        <v>18325000000</v>
      </c>
      <c r="F1322">
        <f>VLOOKUP(Table2[[#This Row],[STATE_CODE]],Table4[#All], 4, TRUE) * 1000000</f>
        <v>18395684515.535004</v>
      </c>
      <c r="G1322">
        <f>Table2[[#This Row],[Percent of State total]]*Table2[[#This Row],[2009 State total]]</f>
        <v>962438640.51604354</v>
      </c>
      <c r="H1322" s="73">
        <f>Table2[[#This Row],[2010 State Total]]*Table2[[#This Row],[Percent of State total]]</f>
        <v>966151028.45803773</v>
      </c>
    </row>
    <row r="1323" spans="1:8">
      <c r="A1323">
        <v>2008</v>
      </c>
      <c r="B1323">
        <v>28</v>
      </c>
      <c r="C1323">
        <v>61</v>
      </c>
      <c r="D1323">
        <v>5.0089348872262096E-3</v>
      </c>
      <c r="E1323">
        <f>VLOOKUP(Table2[[#This Row],[STATE_CODE]],Table4[#All], 3, TRUE) * 1000000</f>
        <v>18325000000</v>
      </c>
      <c r="F1323">
        <f>VLOOKUP(Table2[[#This Row],[STATE_CODE]],Table4[#All], 4, TRUE) * 1000000</f>
        <v>18395684515.535004</v>
      </c>
      <c r="G1323">
        <f>Table2[[#This Row],[Percent of State total]]*Table2[[#This Row],[2009 State total]]</f>
        <v>91788731.808420286</v>
      </c>
      <c r="H1323" s="73">
        <f>Table2[[#This Row],[2010 State Total]]*Table2[[#This Row],[Percent of State total]]</f>
        <v>92142785.944270253</v>
      </c>
    </row>
    <row r="1324" spans="1:8">
      <c r="A1324">
        <v>2008</v>
      </c>
      <c r="B1324">
        <v>28</v>
      </c>
      <c r="C1324">
        <v>63</v>
      </c>
      <c r="D1324">
        <v>2.2215967919282935E-3</v>
      </c>
      <c r="E1324">
        <f>VLOOKUP(Table2[[#This Row],[STATE_CODE]],Table4[#All], 3, TRUE) * 1000000</f>
        <v>18325000000</v>
      </c>
      <c r="F1324">
        <f>VLOOKUP(Table2[[#This Row],[STATE_CODE]],Table4[#All], 4, TRUE) * 1000000</f>
        <v>18395684515.535004</v>
      </c>
      <c r="G1324">
        <f>Table2[[#This Row],[Percent of State total]]*Table2[[#This Row],[2009 State total]]</f>
        <v>40710761.212085977</v>
      </c>
      <c r="H1324" s="73">
        <f>Table2[[#This Row],[2010 State Total]]*Table2[[#This Row],[Percent of State total]]</f>
        <v>40867793.705037549</v>
      </c>
    </row>
    <row r="1325" spans="1:8">
      <c r="A1325">
        <v>2008</v>
      </c>
      <c r="B1325">
        <v>28</v>
      </c>
      <c r="C1325">
        <v>65</v>
      </c>
      <c r="D1325">
        <v>6.0789923489010505E-4</v>
      </c>
      <c r="E1325">
        <f>VLOOKUP(Table2[[#This Row],[STATE_CODE]],Table4[#All], 3, TRUE) * 1000000</f>
        <v>18325000000</v>
      </c>
      <c r="F1325">
        <f>VLOOKUP(Table2[[#This Row],[STATE_CODE]],Table4[#All], 4, TRUE) * 1000000</f>
        <v>18395684515.535004</v>
      </c>
      <c r="G1325">
        <f>Table2[[#This Row],[Percent of State total]]*Table2[[#This Row],[2009 State total]]</f>
        <v>11139753.479361175</v>
      </c>
      <c r="H1325" s="73">
        <f>Table2[[#This Row],[2010 State Total]]*Table2[[#This Row],[Percent of State total]]</f>
        <v>11182722.542273482</v>
      </c>
    </row>
    <row r="1326" spans="1:8">
      <c r="A1326">
        <v>2008</v>
      </c>
      <c r="B1326">
        <v>28</v>
      </c>
      <c r="C1326">
        <v>67</v>
      </c>
      <c r="D1326">
        <v>2.4136679059567297E-2</v>
      </c>
      <c r="E1326">
        <f>VLOOKUP(Table2[[#This Row],[STATE_CODE]],Table4[#All], 3, TRUE) * 1000000</f>
        <v>18325000000</v>
      </c>
      <c r="F1326">
        <f>VLOOKUP(Table2[[#This Row],[STATE_CODE]],Table4[#All], 4, TRUE) * 1000000</f>
        <v>18395684515.535004</v>
      </c>
      <c r="G1326">
        <f>Table2[[#This Row],[Percent of State total]]*Table2[[#This Row],[2009 State total]]</f>
        <v>442304643.76657069</v>
      </c>
      <c r="H1326" s="73">
        <f>Table2[[#This Row],[2010 State Total]]*Table2[[#This Row],[Percent of State total]]</f>
        <v>444010733.2325201</v>
      </c>
    </row>
    <row r="1327" spans="1:8">
      <c r="A1327">
        <v>2008</v>
      </c>
      <c r="B1327">
        <v>28</v>
      </c>
      <c r="C1327">
        <v>69</v>
      </c>
      <c r="D1327">
        <v>2.2636034806621285E-3</v>
      </c>
      <c r="E1327">
        <f>VLOOKUP(Table2[[#This Row],[STATE_CODE]],Table4[#All], 3, TRUE) * 1000000</f>
        <v>18325000000</v>
      </c>
      <c r="F1327">
        <f>VLOOKUP(Table2[[#This Row],[STATE_CODE]],Table4[#All], 4, TRUE) * 1000000</f>
        <v>18395684515.535004</v>
      </c>
      <c r="G1327">
        <f>Table2[[#This Row],[Percent of State total]]*Table2[[#This Row],[2009 State total]]</f>
        <v>41480533.783133507</v>
      </c>
      <c r="H1327" s="73">
        <f>Table2[[#This Row],[2010 State Total]]*Table2[[#This Row],[Percent of State total]]</f>
        <v>41640535.498527452</v>
      </c>
    </row>
    <row r="1328" spans="1:8">
      <c r="A1328">
        <v>2008</v>
      </c>
      <c r="B1328">
        <v>28</v>
      </c>
      <c r="C1328">
        <v>71</v>
      </c>
      <c r="D1328">
        <v>1.1569714277063839E-2</v>
      </c>
      <c r="E1328">
        <f>VLOOKUP(Table2[[#This Row],[STATE_CODE]],Table4[#All], 3, TRUE) * 1000000</f>
        <v>18325000000</v>
      </c>
      <c r="F1328">
        <f>VLOOKUP(Table2[[#This Row],[STATE_CODE]],Table4[#All], 4, TRUE) * 1000000</f>
        <v>18395684515.535004</v>
      </c>
      <c r="G1328">
        <f>Table2[[#This Row],[Percent of State total]]*Table2[[#This Row],[2009 State total]]</f>
        <v>212015014.12719485</v>
      </c>
      <c r="H1328" s="73">
        <f>Table2[[#This Row],[2010 State Total]]*Table2[[#This Row],[Percent of State total]]</f>
        <v>212832813.77574751</v>
      </c>
    </row>
    <row r="1329" spans="1:8">
      <c r="A1329">
        <v>2008</v>
      </c>
      <c r="B1329">
        <v>28</v>
      </c>
      <c r="C1329">
        <v>73</v>
      </c>
      <c r="D1329">
        <v>1.5118335946303223E-2</v>
      </c>
      <c r="E1329">
        <f>VLOOKUP(Table2[[#This Row],[STATE_CODE]],Table4[#All], 3, TRUE) * 1000000</f>
        <v>18325000000</v>
      </c>
      <c r="F1329">
        <f>VLOOKUP(Table2[[#This Row],[STATE_CODE]],Table4[#All], 4, TRUE) * 1000000</f>
        <v>18395684515.535004</v>
      </c>
      <c r="G1329">
        <f>Table2[[#This Row],[Percent of State total]]*Table2[[#This Row],[2009 State total]]</f>
        <v>277043506.21600658</v>
      </c>
      <c r="H1329" s="73">
        <f>Table2[[#This Row],[2010 State Total]]*Table2[[#This Row],[Percent of State total]]</f>
        <v>278112138.46806645</v>
      </c>
    </row>
    <row r="1330" spans="1:8">
      <c r="A1330">
        <v>2008</v>
      </c>
      <c r="B1330">
        <v>28</v>
      </c>
      <c r="C1330">
        <v>75</v>
      </c>
      <c r="D1330">
        <v>3.2177004960035838E-2</v>
      </c>
      <c r="E1330">
        <f>VLOOKUP(Table2[[#This Row],[STATE_CODE]],Table4[#All], 3, TRUE) * 1000000</f>
        <v>18325000000</v>
      </c>
      <c r="F1330">
        <f>VLOOKUP(Table2[[#This Row],[STATE_CODE]],Table4[#All], 4, TRUE) * 1000000</f>
        <v>18395684515.535004</v>
      </c>
      <c r="G1330">
        <f>Table2[[#This Row],[Percent of State total]]*Table2[[#This Row],[2009 State total]]</f>
        <v>589643615.89265668</v>
      </c>
      <c r="H1330" s="73">
        <f>Table2[[#This Row],[2010 State Total]]*Table2[[#This Row],[Percent of State total]]</f>
        <v>591918031.89962423</v>
      </c>
    </row>
    <row r="1331" spans="1:8">
      <c r="A1331">
        <v>2008</v>
      </c>
      <c r="B1331">
        <v>28</v>
      </c>
      <c r="C1331">
        <v>77</v>
      </c>
      <c r="D1331">
        <v>1.8550690738838691E-3</v>
      </c>
      <c r="E1331">
        <f>VLOOKUP(Table2[[#This Row],[STATE_CODE]],Table4[#All], 3, TRUE) * 1000000</f>
        <v>18325000000</v>
      </c>
      <c r="F1331">
        <f>VLOOKUP(Table2[[#This Row],[STATE_CODE]],Table4[#All], 4, TRUE) * 1000000</f>
        <v>18395684515.535004</v>
      </c>
      <c r="G1331">
        <f>Table2[[#This Row],[Percent of State total]]*Table2[[#This Row],[2009 State total]]</f>
        <v>33994140.778921902</v>
      </c>
      <c r="H1331" s="73">
        <f>Table2[[#This Row],[2010 State Total]]*Table2[[#This Row],[Percent of State total]]</f>
        <v>34125265.43769335</v>
      </c>
    </row>
    <row r="1332" spans="1:8">
      <c r="A1332">
        <v>2008</v>
      </c>
      <c r="B1332">
        <v>28</v>
      </c>
      <c r="C1332">
        <v>79</v>
      </c>
      <c r="D1332">
        <v>5.7805827628302298E-3</v>
      </c>
      <c r="E1332">
        <f>VLOOKUP(Table2[[#This Row],[STATE_CODE]],Table4[#All], 3, TRUE) * 1000000</f>
        <v>18325000000</v>
      </c>
      <c r="F1332">
        <f>VLOOKUP(Table2[[#This Row],[STATE_CODE]],Table4[#All], 4, TRUE) * 1000000</f>
        <v>18395684515.535004</v>
      </c>
      <c r="G1332">
        <f>Table2[[#This Row],[Percent of State total]]*Table2[[#This Row],[2009 State total]]</f>
        <v>105929179.12886396</v>
      </c>
      <c r="H1332" s="73">
        <f>Table2[[#This Row],[2010 State Total]]*Table2[[#This Row],[Percent of State total]]</f>
        <v>106337776.8209646</v>
      </c>
    </row>
    <row r="1333" spans="1:8">
      <c r="A1333">
        <v>2008</v>
      </c>
      <c r="B1333">
        <v>28</v>
      </c>
      <c r="C1333">
        <v>81</v>
      </c>
      <c r="D1333">
        <v>2.9929825511100867E-2</v>
      </c>
      <c r="E1333">
        <f>VLOOKUP(Table2[[#This Row],[STATE_CODE]],Table4[#All], 3, TRUE) * 1000000</f>
        <v>18325000000</v>
      </c>
      <c r="F1333">
        <f>VLOOKUP(Table2[[#This Row],[STATE_CODE]],Table4[#All], 4, TRUE) * 1000000</f>
        <v>18395684515.535004</v>
      </c>
      <c r="G1333">
        <f>Table2[[#This Row],[Percent of State total]]*Table2[[#This Row],[2009 State total]]</f>
        <v>548464052.4909234</v>
      </c>
      <c r="H1333" s="73">
        <f>Table2[[#This Row],[2010 State Total]]*Table2[[#This Row],[Percent of State total]]</f>
        <v>550579627.7072227</v>
      </c>
    </row>
    <row r="1334" spans="1:8">
      <c r="A1334">
        <v>2008</v>
      </c>
      <c r="B1334">
        <v>28</v>
      </c>
      <c r="C1334">
        <v>83</v>
      </c>
      <c r="D1334">
        <v>6.789036915569E-3</v>
      </c>
      <c r="E1334">
        <f>VLOOKUP(Table2[[#This Row],[STATE_CODE]],Table4[#All], 3, TRUE) * 1000000</f>
        <v>18325000000</v>
      </c>
      <c r="F1334">
        <f>VLOOKUP(Table2[[#This Row],[STATE_CODE]],Table4[#All], 4, TRUE) * 1000000</f>
        <v>18395684515.535004</v>
      </c>
      <c r="G1334">
        <f>Table2[[#This Row],[Percent of State total]]*Table2[[#This Row],[2009 State total]]</f>
        <v>124409101.47780192</v>
      </c>
      <c r="H1334" s="73">
        <f>Table2[[#This Row],[2010 State Total]]*Table2[[#This Row],[Percent of State total]]</f>
        <v>124888981.26312818</v>
      </c>
    </row>
    <row r="1335" spans="1:8">
      <c r="A1335">
        <v>2008</v>
      </c>
      <c r="B1335">
        <v>28</v>
      </c>
      <c r="C1335">
        <v>85</v>
      </c>
      <c r="D1335">
        <v>1.3753005946792067E-2</v>
      </c>
      <c r="E1335">
        <f>VLOOKUP(Table2[[#This Row],[STATE_CODE]],Table4[#All], 3, TRUE) * 1000000</f>
        <v>18325000000</v>
      </c>
      <c r="F1335">
        <f>VLOOKUP(Table2[[#This Row],[STATE_CODE]],Table4[#All], 4, TRUE) * 1000000</f>
        <v>18395684515.535004</v>
      </c>
      <c r="G1335">
        <f>Table2[[#This Row],[Percent of State total]]*Table2[[#This Row],[2009 State total]]</f>
        <v>252023833.97496462</v>
      </c>
      <c r="H1335" s="73">
        <f>Table2[[#This Row],[2010 State Total]]*Table2[[#This Row],[Percent of State total]]</f>
        <v>252995958.53746367</v>
      </c>
    </row>
    <row r="1336" spans="1:8">
      <c r="A1336">
        <v>2008</v>
      </c>
      <c r="B1336">
        <v>28</v>
      </c>
      <c r="C1336">
        <v>87</v>
      </c>
      <c r="D1336">
        <v>1.4512855145090976E-2</v>
      </c>
      <c r="E1336">
        <f>VLOOKUP(Table2[[#This Row],[STATE_CODE]],Table4[#All], 3, TRUE) * 1000000</f>
        <v>18325000000</v>
      </c>
      <c r="F1336">
        <f>VLOOKUP(Table2[[#This Row],[STATE_CODE]],Table4[#All], 4, TRUE) * 1000000</f>
        <v>18395684515.535004</v>
      </c>
      <c r="G1336">
        <f>Table2[[#This Row],[Percent of State total]]*Table2[[#This Row],[2009 State total]]</f>
        <v>265948070.53379214</v>
      </c>
      <c r="H1336" s="73">
        <f>Table2[[#This Row],[2010 State Total]]*Table2[[#This Row],[Percent of State total]]</f>
        <v>266973904.66875258</v>
      </c>
    </row>
    <row r="1337" spans="1:8">
      <c r="A1337">
        <v>2008</v>
      </c>
      <c r="B1337">
        <v>28</v>
      </c>
      <c r="C1337">
        <v>89</v>
      </c>
      <c r="D1337">
        <v>5.1958282162491945E-2</v>
      </c>
      <c r="E1337">
        <f>VLOOKUP(Table2[[#This Row],[STATE_CODE]],Table4[#All], 3, TRUE) * 1000000</f>
        <v>18325000000</v>
      </c>
      <c r="F1337">
        <f>VLOOKUP(Table2[[#This Row],[STATE_CODE]],Table4[#All], 4, TRUE) * 1000000</f>
        <v>18395684515.535004</v>
      </c>
      <c r="G1337">
        <f>Table2[[#This Row],[Percent of State total]]*Table2[[#This Row],[2009 State total]]</f>
        <v>952135520.62766492</v>
      </c>
      <c r="H1337" s="73">
        <f>Table2[[#This Row],[2010 State Total]]*Table2[[#This Row],[Percent of State total]]</f>
        <v>955808166.63035166</v>
      </c>
    </row>
    <row r="1338" spans="1:8">
      <c r="A1338">
        <v>2008</v>
      </c>
      <c r="B1338">
        <v>28</v>
      </c>
      <c r="C1338">
        <v>91</v>
      </c>
      <c r="D1338">
        <v>5.3490252347457769E-3</v>
      </c>
      <c r="E1338">
        <f>VLOOKUP(Table2[[#This Row],[STATE_CODE]],Table4[#All], 3, TRUE) * 1000000</f>
        <v>18325000000</v>
      </c>
      <c r="F1338">
        <f>VLOOKUP(Table2[[#This Row],[STATE_CODE]],Table4[#All], 4, TRUE) * 1000000</f>
        <v>18395684515.535004</v>
      </c>
      <c r="G1338">
        <f>Table2[[#This Row],[Percent of State total]]*Table2[[#This Row],[2009 State total]]</f>
        <v>98020887.426716357</v>
      </c>
      <c r="H1338" s="73">
        <f>Table2[[#This Row],[2010 State Total]]*Table2[[#This Row],[Percent of State total]]</f>
        <v>98398980.68401888</v>
      </c>
    </row>
    <row r="1339" spans="1:8">
      <c r="A1339">
        <v>2008</v>
      </c>
      <c r="B1339">
        <v>28</v>
      </c>
      <c r="C1339">
        <v>93</v>
      </c>
      <c r="D1339">
        <v>1.8655771190439138E-2</v>
      </c>
      <c r="E1339">
        <f>VLOOKUP(Table2[[#This Row],[STATE_CODE]],Table4[#All], 3, TRUE) * 1000000</f>
        <v>18325000000</v>
      </c>
      <c r="F1339">
        <f>VLOOKUP(Table2[[#This Row],[STATE_CODE]],Table4[#All], 4, TRUE) * 1000000</f>
        <v>18395684515.535004</v>
      </c>
      <c r="G1339">
        <f>Table2[[#This Row],[Percent of State total]]*Table2[[#This Row],[2009 State total]]</f>
        <v>341867007.06479722</v>
      </c>
      <c r="H1339" s="73">
        <f>Table2[[#This Row],[2010 State Total]]*Table2[[#This Row],[Percent of State total]]</f>
        <v>343185681.21332526</v>
      </c>
    </row>
    <row r="1340" spans="1:8">
      <c r="A1340">
        <v>2008</v>
      </c>
      <c r="B1340">
        <v>28</v>
      </c>
      <c r="C1340">
        <v>95</v>
      </c>
      <c r="D1340">
        <v>1.1441886913262657E-2</v>
      </c>
      <c r="E1340">
        <f>VLOOKUP(Table2[[#This Row],[STATE_CODE]],Table4[#All], 3, TRUE) * 1000000</f>
        <v>18325000000</v>
      </c>
      <c r="F1340">
        <f>VLOOKUP(Table2[[#This Row],[STATE_CODE]],Table4[#All], 4, TRUE) * 1000000</f>
        <v>18395684515.535004</v>
      </c>
      <c r="G1340">
        <f>Table2[[#This Row],[Percent of State total]]*Table2[[#This Row],[2009 State total]]</f>
        <v>209672577.68553817</v>
      </c>
      <c r="H1340" s="73">
        <f>Table2[[#This Row],[2010 State Total]]*Table2[[#This Row],[Percent of State total]]</f>
        <v>210481341.91880846</v>
      </c>
    </row>
    <row r="1341" spans="1:8">
      <c r="A1341">
        <v>2008</v>
      </c>
      <c r="B1341">
        <v>28</v>
      </c>
      <c r="C1341">
        <v>97</v>
      </c>
      <c r="D1341">
        <v>5.7887374720183189E-3</v>
      </c>
      <c r="E1341">
        <f>VLOOKUP(Table2[[#This Row],[STATE_CODE]],Table4[#All], 3, TRUE) * 1000000</f>
        <v>18325000000</v>
      </c>
      <c r="F1341">
        <f>VLOOKUP(Table2[[#This Row],[STATE_CODE]],Table4[#All], 4, TRUE) * 1000000</f>
        <v>18395684515.535004</v>
      </c>
      <c r="G1341">
        <f>Table2[[#This Row],[Percent of State total]]*Table2[[#This Row],[2009 State total]]</f>
        <v>106078614.1747357</v>
      </c>
      <c r="H1341" s="73">
        <f>Table2[[#This Row],[2010 State Total]]*Table2[[#This Row],[Percent of State total]]</f>
        <v>106487788.27850462</v>
      </c>
    </row>
    <row r="1342" spans="1:8">
      <c r="A1342">
        <v>2008</v>
      </c>
      <c r="B1342">
        <v>28</v>
      </c>
      <c r="C1342">
        <v>99</v>
      </c>
      <c r="D1342">
        <v>1.3803991997965437E-3</v>
      </c>
      <c r="E1342">
        <f>VLOOKUP(Table2[[#This Row],[STATE_CODE]],Table4[#All], 3, TRUE) * 1000000</f>
        <v>18325000000</v>
      </c>
      <c r="F1342">
        <f>VLOOKUP(Table2[[#This Row],[STATE_CODE]],Table4[#All], 4, TRUE) * 1000000</f>
        <v>18395684515.535004</v>
      </c>
      <c r="G1342">
        <f>Table2[[#This Row],[Percent of State total]]*Table2[[#This Row],[2009 State total]]</f>
        <v>25295815.336271662</v>
      </c>
      <c r="H1342" s="73">
        <f>Table2[[#This Row],[2010 State Total]]*Table2[[#This Row],[Percent of State total]]</f>
        <v>25393388.184954189</v>
      </c>
    </row>
    <row r="1343" spans="1:8">
      <c r="A1343">
        <v>2008</v>
      </c>
      <c r="B1343">
        <v>28</v>
      </c>
      <c r="C1343">
        <v>101</v>
      </c>
      <c r="D1343">
        <v>9.8012949853876121E-3</v>
      </c>
      <c r="E1343">
        <f>VLOOKUP(Table2[[#This Row],[STATE_CODE]],Table4[#All], 3, TRUE) * 1000000</f>
        <v>18325000000</v>
      </c>
      <c r="F1343">
        <f>VLOOKUP(Table2[[#This Row],[STATE_CODE]],Table4[#All], 4, TRUE) * 1000000</f>
        <v>18395684515.535004</v>
      </c>
      <c r="G1343">
        <f>Table2[[#This Row],[Percent of State total]]*Table2[[#This Row],[2009 State total]]</f>
        <v>179608730.60722798</v>
      </c>
      <c r="H1343" s="73">
        <f>Table2[[#This Row],[2010 State Total]]*Table2[[#This Row],[Percent of State total]]</f>
        <v>180301530.39488578</v>
      </c>
    </row>
    <row r="1344" spans="1:8">
      <c r="A1344">
        <v>2008</v>
      </c>
      <c r="B1344">
        <v>28</v>
      </c>
      <c r="C1344">
        <v>103</v>
      </c>
      <c r="D1344">
        <v>2.9070893337361683E-3</v>
      </c>
      <c r="E1344">
        <f>VLOOKUP(Table2[[#This Row],[STATE_CODE]],Table4[#All], 3, TRUE) * 1000000</f>
        <v>18325000000</v>
      </c>
      <c r="F1344">
        <f>VLOOKUP(Table2[[#This Row],[STATE_CODE]],Table4[#All], 4, TRUE) * 1000000</f>
        <v>18395684515.535004</v>
      </c>
      <c r="G1344">
        <f>Table2[[#This Row],[Percent of State total]]*Table2[[#This Row],[2009 State total]]</f>
        <v>53272412.040715285</v>
      </c>
      <c r="H1344" s="73">
        <f>Table2[[#This Row],[2010 State Total]]*Table2[[#This Row],[Percent of State total]]</f>
        <v>53477898.241887406</v>
      </c>
    </row>
    <row r="1345" spans="1:8">
      <c r="A1345">
        <v>2008</v>
      </c>
      <c r="B1345">
        <v>28</v>
      </c>
      <c r="C1345">
        <v>105</v>
      </c>
      <c r="D1345">
        <v>1.1749937373644322E-2</v>
      </c>
      <c r="E1345">
        <f>VLOOKUP(Table2[[#This Row],[STATE_CODE]],Table4[#All], 3, TRUE) * 1000000</f>
        <v>18325000000</v>
      </c>
      <c r="F1345">
        <f>VLOOKUP(Table2[[#This Row],[STATE_CODE]],Table4[#All], 4, TRUE) * 1000000</f>
        <v>18395684515.535004</v>
      </c>
      <c r="G1345">
        <f>Table2[[#This Row],[Percent of State total]]*Table2[[#This Row],[2009 State total]]</f>
        <v>215317602.3720322</v>
      </c>
      <c r="H1345" s="73">
        <f>Table2[[#This Row],[2010 State Total]]*Table2[[#This Row],[Percent of State total]]</f>
        <v>216148141.00285488</v>
      </c>
    </row>
    <row r="1346" spans="1:8">
      <c r="A1346">
        <v>2008</v>
      </c>
      <c r="B1346">
        <v>28</v>
      </c>
      <c r="C1346">
        <v>107</v>
      </c>
      <c r="D1346">
        <v>1.7311271727984079E-2</v>
      </c>
      <c r="E1346">
        <f>VLOOKUP(Table2[[#This Row],[STATE_CODE]],Table4[#All], 3, TRUE) * 1000000</f>
        <v>18325000000</v>
      </c>
      <c r="F1346">
        <f>VLOOKUP(Table2[[#This Row],[STATE_CODE]],Table4[#All], 4, TRUE) * 1000000</f>
        <v>18395684515.535004</v>
      </c>
      <c r="G1346">
        <f>Table2[[#This Row],[Percent of State total]]*Table2[[#This Row],[2009 State total]]</f>
        <v>317229054.41530824</v>
      </c>
      <c r="H1346" s="73">
        <f>Table2[[#This Row],[2010 State Total]]*Table2[[#This Row],[Percent of State total]]</f>
        <v>318452693.27069563</v>
      </c>
    </row>
    <row r="1347" spans="1:8">
      <c r="A1347">
        <v>2008</v>
      </c>
      <c r="B1347">
        <v>28</v>
      </c>
      <c r="C1347">
        <v>109</v>
      </c>
      <c r="D1347">
        <v>1.7668818391468864E-2</v>
      </c>
      <c r="E1347">
        <f>VLOOKUP(Table2[[#This Row],[STATE_CODE]],Table4[#All], 3, TRUE) * 1000000</f>
        <v>18325000000</v>
      </c>
      <c r="F1347">
        <f>VLOOKUP(Table2[[#This Row],[STATE_CODE]],Table4[#All], 4, TRUE) * 1000000</f>
        <v>18395684515.535004</v>
      </c>
      <c r="G1347">
        <f>Table2[[#This Row],[Percent of State total]]*Table2[[#This Row],[2009 State total]]</f>
        <v>323781097.02366692</v>
      </c>
      <c r="H1347" s="73">
        <f>Table2[[#This Row],[2010 State Total]]*Table2[[#This Row],[Percent of State total]]</f>
        <v>325030008.89174384</v>
      </c>
    </row>
    <row r="1348" spans="1:8">
      <c r="A1348">
        <v>2008</v>
      </c>
      <c r="B1348">
        <v>28</v>
      </c>
      <c r="C1348">
        <v>111</v>
      </c>
      <c r="D1348">
        <v>3.7268521054301756E-3</v>
      </c>
      <c r="E1348">
        <f>VLOOKUP(Table2[[#This Row],[STATE_CODE]],Table4[#All], 3, TRUE) * 1000000</f>
        <v>18325000000</v>
      </c>
      <c r="F1348">
        <f>VLOOKUP(Table2[[#This Row],[STATE_CODE]],Table4[#All], 4, TRUE) * 1000000</f>
        <v>18395684515.535004</v>
      </c>
      <c r="G1348">
        <f>Table2[[#This Row],[Percent of State total]]*Table2[[#This Row],[2009 State total]]</f>
        <v>68294564.832007974</v>
      </c>
      <c r="H1348" s="73">
        <f>Table2[[#This Row],[2010 State Total]]*Table2[[#This Row],[Percent of State total]]</f>
        <v>68557995.567550912</v>
      </c>
    </row>
    <row r="1349" spans="1:8">
      <c r="A1349">
        <v>2008</v>
      </c>
      <c r="B1349">
        <v>28</v>
      </c>
      <c r="C1349">
        <v>113</v>
      </c>
      <c r="D1349">
        <v>1.3566397049902441E-2</v>
      </c>
      <c r="E1349">
        <f>VLOOKUP(Table2[[#This Row],[STATE_CODE]],Table4[#All], 3, TRUE) * 1000000</f>
        <v>18325000000</v>
      </c>
      <c r="F1349">
        <f>VLOOKUP(Table2[[#This Row],[STATE_CODE]],Table4[#All], 4, TRUE) * 1000000</f>
        <v>18395684515.535004</v>
      </c>
      <c r="G1349">
        <f>Table2[[#This Row],[Percent of State total]]*Table2[[#This Row],[2009 State total]]</f>
        <v>248604225.93946221</v>
      </c>
      <c r="H1349" s="73">
        <f>Table2[[#This Row],[2010 State Total]]*Table2[[#This Row],[Percent of State total]]</f>
        <v>249563160.14249009</v>
      </c>
    </row>
    <row r="1350" spans="1:8">
      <c r="A1350">
        <v>2008</v>
      </c>
      <c r="B1350">
        <v>28</v>
      </c>
      <c r="C1350">
        <v>115</v>
      </c>
      <c r="D1350">
        <v>4.8392005325362877E-3</v>
      </c>
      <c r="E1350">
        <f>VLOOKUP(Table2[[#This Row],[STATE_CODE]],Table4[#All], 3, TRUE) * 1000000</f>
        <v>18325000000</v>
      </c>
      <c r="F1350">
        <f>VLOOKUP(Table2[[#This Row],[STATE_CODE]],Table4[#All], 4, TRUE) * 1000000</f>
        <v>18395684515.535004</v>
      </c>
      <c r="G1350">
        <f>Table2[[#This Row],[Percent of State total]]*Table2[[#This Row],[2009 State total]]</f>
        <v>88678349.758727476</v>
      </c>
      <c r="H1350" s="73">
        <f>Table2[[#This Row],[2010 State Total]]*Table2[[#This Row],[Percent of State total]]</f>
        <v>89020406.303946525</v>
      </c>
    </row>
    <row r="1351" spans="1:8">
      <c r="A1351">
        <v>2008</v>
      </c>
      <c r="B1351">
        <v>28</v>
      </c>
      <c r="C1351">
        <v>117</v>
      </c>
      <c r="D1351">
        <v>6.2624669943629786E-3</v>
      </c>
      <c r="E1351">
        <f>VLOOKUP(Table2[[#This Row],[STATE_CODE]],Table4[#All], 3, TRUE) * 1000000</f>
        <v>18325000000</v>
      </c>
      <c r="F1351">
        <f>VLOOKUP(Table2[[#This Row],[STATE_CODE]],Table4[#All], 4, TRUE) * 1000000</f>
        <v>18395684515.535004</v>
      </c>
      <c r="G1351">
        <f>Table2[[#This Row],[Percent of State total]]*Table2[[#This Row],[2009 State total]]</f>
        <v>114759707.67170158</v>
      </c>
      <c r="H1351" s="73">
        <f>Table2[[#This Row],[2010 State Total]]*Table2[[#This Row],[Percent of State total]]</f>
        <v>115202367.11725208</v>
      </c>
    </row>
    <row r="1352" spans="1:8">
      <c r="A1352">
        <v>2008</v>
      </c>
      <c r="B1352">
        <v>28</v>
      </c>
      <c r="C1352">
        <v>119</v>
      </c>
      <c r="D1352">
        <v>1.1635507301891623E-3</v>
      </c>
      <c r="E1352">
        <f>VLOOKUP(Table2[[#This Row],[STATE_CODE]],Table4[#All], 3, TRUE) * 1000000</f>
        <v>18325000000</v>
      </c>
      <c r="F1352">
        <f>VLOOKUP(Table2[[#This Row],[STATE_CODE]],Table4[#All], 4, TRUE) * 1000000</f>
        <v>18395684515.535004</v>
      </c>
      <c r="G1352">
        <f>Table2[[#This Row],[Percent of State total]]*Table2[[#This Row],[2009 State total]]</f>
        <v>21322067.130716398</v>
      </c>
      <c r="H1352" s="73">
        <f>Table2[[#This Row],[2010 State Total]]*Table2[[#This Row],[Percent of State total]]</f>
        <v>21404312.15038022</v>
      </c>
    </row>
    <row r="1353" spans="1:8">
      <c r="A1353">
        <v>2008</v>
      </c>
      <c r="B1353">
        <v>28</v>
      </c>
      <c r="C1353">
        <v>121</v>
      </c>
      <c r="D1353">
        <v>5.9474536137827959E-2</v>
      </c>
      <c r="E1353">
        <f>VLOOKUP(Table2[[#This Row],[STATE_CODE]],Table4[#All], 3, TRUE) * 1000000</f>
        <v>18325000000</v>
      </c>
      <c r="F1353">
        <f>VLOOKUP(Table2[[#This Row],[STATE_CODE]],Table4[#All], 4, TRUE) * 1000000</f>
        <v>18395684515.535004</v>
      </c>
      <c r="G1353">
        <f>Table2[[#This Row],[Percent of State total]]*Table2[[#This Row],[2009 State total]]</f>
        <v>1089870874.7256973</v>
      </c>
      <c r="H1353" s="73">
        <f>Table2[[#This Row],[2010 State Total]]*Table2[[#This Row],[Percent of State total]]</f>
        <v>1094074803.4992688</v>
      </c>
    </row>
    <row r="1354" spans="1:8">
      <c r="A1354">
        <v>2008</v>
      </c>
      <c r="B1354">
        <v>28</v>
      </c>
      <c r="C1354">
        <v>123</v>
      </c>
      <c r="D1354">
        <v>1.3405259108674661E-2</v>
      </c>
      <c r="E1354">
        <f>VLOOKUP(Table2[[#This Row],[STATE_CODE]],Table4[#All], 3, TRUE) * 1000000</f>
        <v>18325000000</v>
      </c>
      <c r="F1354">
        <f>VLOOKUP(Table2[[#This Row],[STATE_CODE]],Table4[#All], 4, TRUE) * 1000000</f>
        <v>18395684515.535004</v>
      </c>
      <c r="G1354">
        <f>Table2[[#This Row],[Percent of State total]]*Table2[[#This Row],[2009 State total]]</f>
        <v>245651373.16646317</v>
      </c>
      <c r="H1354" s="73">
        <f>Table2[[#This Row],[2010 State Total]]*Table2[[#This Row],[Percent of State total]]</f>
        <v>246598917.41218102</v>
      </c>
    </row>
    <row r="1355" spans="1:8">
      <c r="A1355">
        <v>2008</v>
      </c>
      <c r="B1355">
        <v>28</v>
      </c>
      <c r="C1355">
        <v>125</v>
      </c>
      <c r="D1355">
        <v>1.7116034188748618E-3</v>
      </c>
      <c r="E1355">
        <f>VLOOKUP(Table2[[#This Row],[STATE_CODE]],Table4[#All], 3, TRUE) * 1000000</f>
        <v>18325000000</v>
      </c>
      <c r="F1355">
        <f>VLOOKUP(Table2[[#This Row],[STATE_CODE]],Table4[#All], 4, TRUE) * 1000000</f>
        <v>18395684515.535004</v>
      </c>
      <c r="G1355">
        <f>Table2[[#This Row],[Percent of State total]]*Table2[[#This Row],[2009 State total]]</f>
        <v>31365132.650881842</v>
      </c>
      <c r="H1355" s="73">
        <f>Table2[[#This Row],[2010 State Total]]*Table2[[#This Row],[Percent of State total]]</f>
        <v>31486116.509333067</v>
      </c>
    </row>
    <row r="1356" spans="1:8">
      <c r="A1356">
        <v>2008</v>
      </c>
      <c r="B1356">
        <v>28</v>
      </c>
      <c r="C1356">
        <v>127</v>
      </c>
      <c r="D1356">
        <v>1.0362131382057877E-2</v>
      </c>
      <c r="E1356">
        <f>VLOOKUP(Table2[[#This Row],[STATE_CODE]],Table4[#All], 3, TRUE) * 1000000</f>
        <v>18325000000</v>
      </c>
      <c r="F1356">
        <f>VLOOKUP(Table2[[#This Row],[STATE_CODE]],Table4[#All], 4, TRUE) * 1000000</f>
        <v>18395684515.535004</v>
      </c>
      <c r="G1356">
        <f>Table2[[#This Row],[Percent of State total]]*Table2[[#This Row],[2009 State total]]</f>
        <v>189886057.57621059</v>
      </c>
      <c r="H1356" s="73">
        <f>Table2[[#This Row],[2010 State Total]]*Table2[[#This Row],[Percent of State total]]</f>
        <v>190618499.81286141</v>
      </c>
    </row>
    <row r="1357" spans="1:8">
      <c r="A1357">
        <v>2008</v>
      </c>
      <c r="B1357">
        <v>28</v>
      </c>
      <c r="C1357">
        <v>131</v>
      </c>
      <c r="D1357">
        <v>5.3620256573088023E-3</v>
      </c>
      <c r="E1357">
        <f>VLOOKUP(Table2[[#This Row],[STATE_CODE]],Table4[#All], 3, TRUE) * 1000000</f>
        <v>18325000000</v>
      </c>
      <c r="F1357">
        <f>VLOOKUP(Table2[[#This Row],[STATE_CODE]],Table4[#All], 4, TRUE) * 1000000</f>
        <v>18395684515.535004</v>
      </c>
      <c r="G1357">
        <f>Table2[[#This Row],[Percent of State total]]*Table2[[#This Row],[2009 State total]]</f>
        <v>98259120.170183808</v>
      </c>
      <c r="H1357" s="73">
        <f>Table2[[#This Row],[2010 State Total]]*Table2[[#This Row],[Percent of State total]]</f>
        <v>98638132.356056929</v>
      </c>
    </row>
    <row r="1358" spans="1:8">
      <c r="A1358">
        <v>2008</v>
      </c>
      <c r="B1358">
        <v>28</v>
      </c>
      <c r="C1358">
        <v>133</v>
      </c>
      <c r="D1358">
        <v>5.5209896404999799E-3</v>
      </c>
      <c r="E1358">
        <f>VLOOKUP(Table2[[#This Row],[STATE_CODE]],Table4[#All], 3, TRUE) * 1000000</f>
        <v>18325000000</v>
      </c>
      <c r="F1358">
        <f>VLOOKUP(Table2[[#This Row],[STATE_CODE]],Table4[#All], 4, TRUE) * 1000000</f>
        <v>18395684515.535004</v>
      </c>
      <c r="G1358">
        <f>Table2[[#This Row],[Percent of State total]]*Table2[[#This Row],[2009 State total]]</f>
        <v>101172135.16216213</v>
      </c>
      <c r="H1358" s="73">
        <f>Table2[[#This Row],[2010 State Total]]*Table2[[#This Row],[Percent of State total]]</f>
        <v>101562383.64017464</v>
      </c>
    </row>
    <row r="1359" spans="1:8">
      <c r="A1359">
        <v>2008</v>
      </c>
      <c r="B1359">
        <v>28</v>
      </c>
      <c r="C1359">
        <v>137</v>
      </c>
      <c r="D1359">
        <v>5.9621195523196094E-3</v>
      </c>
      <c r="E1359">
        <f>VLOOKUP(Table2[[#This Row],[STATE_CODE]],Table4[#All], 3, TRUE) * 1000000</f>
        <v>18325000000</v>
      </c>
      <c r="F1359">
        <f>VLOOKUP(Table2[[#This Row],[STATE_CODE]],Table4[#All], 4, TRUE) * 1000000</f>
        <v>18395684515.535004</v>
      </c>
      <c r="G1359">
        <f>Table2[[#This Row],[Percent of State total]]*Table2[[#This Row],[2009 State total]]</f>
        <v>109255840.79625684</v>
      </c>
      <c r="H1359" s="73">
        <f>Table2[[#This Row],[2010 State Total]]*Table2[[#This Row],[Percent of State total]]</f>
        <v>109677270.32837433</v>
      </c>
    </row>
    <row r="1360" spans="1:8">
      <c r="A1360">
        <v>2008</v>
      </c>
      <c r="B1360">
        <v>28</v>
      </c>
      <c r="C1360">
        <v>139</v>
      </c>
      <c r="D1360">
        <v>3.0691975022177423E-3</v>
      </c>
      <c r="E1360">
        <f>VLOOKUP(Table2[[#This Row],[STATE_CODE]],Table4[#All], 3, TRUE) * 1000000</f>
        <v>18325000000</v>
      </c>
      <c r="F1360">
        <f>VLOOKUP(Table2[[#This Row],[STATE_CODE]],Table4[#All], 4, TRUE) * 1000000</f>
        <v>18395684515.535004</v>
      </c>
      <c r="G1360">
        <f>Table2[[#This Row],[Percent of State total]]*Table2[[#This Row],[2009 State total]]</f>
        <v>56243044.228140131</v>
      </c>
      <c r="H1360" s="73">
        <f>Table2[[#This Row],[2010 State Total]]*Table2[[#This Row],[Percent of State total]]</f>
        <v>56459988.966665633</v>
      </c>
    </row>
    <row r="1361" spans="1:8">
      <c r="A1361">
        <v>2008</v>
      </c>
      <c r="B1361">
        <v>28</v>
      </c>
      <c r="C1361">
        <v>141</v>
      </c>
      <c r="D1361">
        <v>4.5891146408190324E-3</v>
      </c>
      <c r="E1361">
        <f>VLOOKUP(Table2[[#This Row],[STATE_CODE]],Table4[#All], 3, TRUE) * 1000000</f>
        <v>18325000000</v>
      </c>
      <c r="F1361">
        <f>VLOOKUP(Table2[[#This Row],[STATE_CODE]],Table4[#All], 4, TRUE) * 1000000</f>
        <v>18395684515.535004</v>
      </c>
      <c r="G1361">
        <f>Table2[[#This Row],[Percent of State total]]*Table2[[#This Row],[2009 State total]]</f>
        <v>84095525.793008775</v>
      </c>
      <c r="H1361" s="73">
        <f>Table2[[#This Row],[2010 State Total]]*Table2[[#This Row],[Percent of State total]]</f>
        <v>84419905.138129652</v>
      </c>
    </row>
    <row r="1362" spans="1:8">
      <c r="A1362">
        <v>2008</v>
      </c>
      <c r="B1362">
        <v>28</v>
      </c>
      <c r="C1362">
        <v>143</v>
      </c>
      <c r="D1362">
        <v>8.5116203203747035E-3</v>
      </c>
      <c r="E1362">
        <f>VLOOKUP(Table2[[#This Row],[STATE_CODE]],Table4[#All], 3, TRUE) * 1000000</f>
        <v>18325000000</v>
      </c>
      <c r="F1362">
        <f>VLOOKUP(Table2[[#This Row],[STATE_CODE]],Table4[#All], 4, TRUE) * 1000000</f>
        <v>18395684515.535004</v>
      </c>
      <c r="G1362">
        <f>Table2[[#This Row],[Percent of State total]]*Table2[[#This Row],[2009 State total]]</f>
        <v>155975442.37086645</v>
      </c>
      <c r="H1362" s="73">
        <f>Table2[[#This Row],[2010 State Total]]*Table2[[#This Row],[Percent of State total]]</f>
        <v>156577082.12963003</v>
      </c>
    </row>
    <row r="1363" spans="1:8">
      <c r="A1363">
        <v>2008</v>
      </c>
      <c r="B1363">
        <v>28</v>
      </c>
      <c r="C1363">
        <v>145</v>
      </c>
      <c r="D1363">
        <v>1.1022585675181639E-2</v>
      </c>
      <c r="E1363">
        <f>VLOOKUP(Table2[[#This Row],[STATE_CODE]],Table4[#All], 3, TRUE) * 1000000</f>
        <v>18325000000</v>
      </c>
      <c r="F1363">
        <f>VLOOKUP(Table2[[#This Row],[STATE_CODE]],Table4[#All], 4, TRUE) * 1000000</f>
        <v>18395684515.535004</v>
      </c>
      <c r="G1363">
        <f>Table2[[#This Row],[Percent of State total]]*Table2[[#This Row],[2009 State total]]</f>
        <v>201988882.49770355</v>
      </c>
      <c r="H1363" s="73">
        <f>Table2[[#This Row],[2010 State Total]]*Table2[[#This Row],[Percent of State total]]</f>
        <v>202768008.62609681</v>
      </c>
    </row>
    <row r="1364" spans="1:8">
      <c r="A1364">
        <v>2008</v>
      </c>
      <c r="B1364">
        <v>28</v>
      </c>
      <c r="C1364">
        <v>147</v>
      </c>
      <c r="D1364">
        <v>1.9605638297851579E-3</v>
      </c>
      <c r="E1364">
        <f>VLOOKUP(Table2[[#This Row],[STATE_CODE]],Table4[#All], 3, TRUE) * 1000000</f>
        <v>18325000000</v>
      </c>
      <c r="F1364">
        <f>VLOOKUP(Table2[[#This Row],[STATE_CODE]],Table4[#All], 4, TRUE) * 1000000</f>
        <v>18395684515.535004</v>
      </c>
      <c r="G1364">
        <f>Table2[[#This Row],[Percent of State total]]*Table2[[#This Row],[2009 State total]]</f>
        <v>35927332.180813022</v>
      </c>
      <c r="H1364" s="73">
        <f>Table2[[#This Row],[2010 State Total]]*Table2[[#This Row],[Percent of State total]]</f>
        <v>36065913.685296834</v>
      </c>
    </row>
    <row r="1365" spans="1:8">
      <c r="A1365">
        <v>2008</v>
      </c>
      <c r="B1365">
        <v>28</v>
      </c>
      <c r="C1365">
        <v>149</v>
      </c>
      <c r="D1365">
        <v>1.9713767436786211E-2</v>
      </c>
      <c r="E1365">
        <f>VLOOKUP(Table2[[#This Row],[STATE_CODE]],Table4[#All], 3, TRUE) * 1000000</f>
        <v>18325000000</v>
      </c>
      <c r="F1365">
        <f>VLOOKUP(Table2[[#This Row],[STATE_CODE]],Table4[#All], 4, TRUE) * 1000000</f>
        <v>18395684515.535004</v>
      </c>
      <c r="G1365">
        <f>Table2[[#This Row],[Percent of State total]]*Table2[[#This Row],[2009 State total]]</f>
        <v>361254788.27910733</v>
      </c>
      <c r="H1365" s="73">
        <f>Table2[[#This Row],[2010 State Total]]*Table2[[#This Row],[Percent of State total]]</f>
        <v>362648246.37974632</v>
      </c>
    </row>
    <row r="1366" spans="1:8">
      <c r="A1366">
        <v>2008</v>
      </c>
      <c r="B1366">
        <v>28</v>
      </c>
      <c r="C1366">
        <v>151</v>
      </c>
      <c r="D1366">
        <v>1.1678900154621126E-2</v>
      </c>
      <c r="E1366">
        <f>VLOOKUP(Table2[[#This Row],[STATE_CODE]],Table4[#All], 3, TRUE) * 1000000</f>
        <v>18325000000</v>
      </c>
      <c r="F1366">
        <f>VLOOKUP(Table2[[#This Row],[STATE_CODE]],Table4[#All], 4, TRUE) * 1000000</f>
        <v>18395684515.535004</v>
      </c>
      <c r="G1366">
        <f>Table2[[#This Row],[Percent of State total]]*Table2[[#This Row],[2009 State total]]</f>
        <v>214015845.33343214</v>
      </c>
      <c r="H1366" s="73">
        <f>Table2[[#This Row],[2010 State Total]]*Table2[[#This Row],[Percent of State total]]</f>
        <v>214841362.73284319</v>
      </c>
    </row>
    <row r="1367" spans="1:8">
      <c r="A1367">
        <v>2008</v>
      </c>
      <c r="B1367">
        <v>28</v>
      </c>
      <c r="C1367">
        <v>153</v>
      </c>
      <c r="D1367">
        <v>4.7716853130931195E-3</v>
      </c>
      <c r="E1367">
        <f>VLOOKUP(Table2[[#This Row],[STATE_CODE]],Table4[#All], 3, TRUE) * 1000000</f>
        <v>18325000000</v>
      </c>
      <c r="F1367">
        <f>VLOOKUP(Table2[[#This Row],[STATE_CODE]],Table4[#All], 4, TRUE) * 1000000</f>
        <v>18395684515.535004</v>
      </c>
      <c r="G1367">
        <f>Table2[[#This Row],[Percent of State total]]*Table2[[#This Row],[2009 State total]]</f>
        <v>87441133.362431407</v>
      </c>
      <c r="H1367" s="73">
        <f>Table2[[#This Row],[2010 State Total]]*Table2[[#This Row],[Percent of State total]]</f>
        <v>87778417.627072901</v>
      </c>
    </row>
    <row r="1368" spans="1:8">
      <c r="A1368">
        <v>2008</v>
      </c>
      <c r="B1368">
        <v>28</v>
      </c>
      <c r="C1368">
        <v>155</v>
      </c>
      <c r="D1368">
        <v>2.3982971673733922E-3</v>
      </c>
      <c r="E1368">
        <f>VLOOKUP(Table2[[#This Row],[STATE_CODE]],Table4[#All], 3, TRUE) * 1000000</f>
        <v>18325000000</v>
      </c>
      <c r="F1368">
        <f>VLOOKUP(Table2[[#This Row],[STATE_CODE]],Table4[#All], 4, TRUE) * 1000000</f>
        <v>18395684515.535004</v>
      </c>
      <c r="G1368">
        <f>Table2[[#This Row],[Percent of State total]]*Table2[[#This Row],[2009 State total]]</f>
        <v>43948795.592117414</v>
      </c>
      <c r="H1368" s="73">
        <f>Table2[[#This Row],[2010 State Total]]*Table2[[#This Row],[Percent of State total]]</f>
        <v>44118318.065502174</v>
      </c>
    </row>
    <row r="1369" spans="1:8">
      <c r="A1369">
        <v>2008</v>
      </c>
      <c r="B1369">
        <v>28</v>
      </c>
      <c r="C1369">
        <v>157</v>
      </c>
      <c r="D1369">
        <v>2.6459983212164641E-3</v>
      </c>
      <c r="E1369">
        <f>VLOOKUP(Table2[[#This Row],[STATE_CODE]],Table4[#All], 3, TRUE) * 1000000</f>
        <v>18325000000</v>
      </c>
      <c r="F1369">
        <f>VLOOKUP(Table2[[#This Row],[STATE_CODE]],Table4[#All], 4, TRUE) * 1000000</f>
        <v>18395684515.535004</v>
      </c>
      <c r="G1369">
        <f>Table2[[#This Row],[Percent of State total]]*Table2[[#This Row],[2009 State total]]</f>
        <v>48487919.236291707</v>
      </c>
      <c r="H1369" s="73">
        <f>Table2[[#This Row],[2010 State Total]]*Table2[[#This Row],[Percent of State total]]</f>
        <v>48674950.345733322</v>
      </c>
    </row>
    <row r="1370" spans="1:8">
      <c r="A1370">
        <v>2008</v>
      </c>
      <c r="B1370">
        <v>28</v>
      </c>
      <c r="C1370">
        <v>159</v>
      </c>
      <c r="D1370">
        <v>3.3261746205902362E-3</v>
      </c>
      <c r="E1370">
        <f>VLOOKUP(Table2[[#This Row],[STATE_CODE]],Table4[#All], 3, TRUE) * 1000000</f>
        <v>18325000000</v>
      </c>
      <c r="F1370">
        <f>VLOOKUP(Table2[[#This Row],[STATE_CODE]],Table4[#All], 4, TRUE) * 1000000</f>
        <v>18395684515.535004</v>
      </c>
      <c r="G1370">
        <f>Table2[[#This Row],[Percent of State total]]*Table2[[#This Row],[2009 State total]]</f>
        <v>60952149.922316082</v>
      </c>
      <c r="H1370" s="73">
        <f>Table2[[#This Row],[2010 State Total]]*Table2[[#This Row],[Percent of State total]]</f>
        <v>61187258.963957325</v>
      </c>
    </row>
    <row r="1371" spans="1:8">
      <c r="A1371">
        <v>2008</v>
      </c>
      <c r="B1371">
        <v>28</v>
      </c>
      <c r="C1371">
        <v>161</v>
      </c>
      <c r="D1371">
        <v>8.2005660536103534E-3</v>
      </c>
      <c r="E1371">
        <f>VLOOKUP(Table2[[#This Row],[STATE_CODE]],Table4[#All], 3, TRUE) * 1000000</f>
        <v>18325000000</v>
      </c>
      <c r="F1371">
        <f>VLOOKUP(Table2[[#This Row],[STATE_CODE]],Table4[#All], 4, TRUE) * 1000000</f>
        <v>18395684515.535004</v>
      </c>
      <c r="G1371">
        <f>Table2[[#This Row],[Percent of State total]]*Table2[[#This Row],[2009 State total]]</f>
        <v>150275372.93240973</v>
      </c>
      <c r="H1371" s="73">
        <f>Table2[[#This Row],[2010 State Total]]*Table2[[#This Row],[Percent of State total]]</f>
        <v>150855025.97102198</v>
      </c>
    </row>
    <row r="1372" spans="1:8">
      <c r="A1372">
        <v>2008</v>
      </c>
      <c r="B1372">
        <v>28</v>
      </c>
      <c r="C1372">
        <v>163</v>
      </c>
      <c r="D1372">
        <v>1.3139641018405066E-2</v>
      </c>
      <c r="E1372">
        <f>VLOOKUP(Table2[[#This Row],[STATE_CODE]],Table4[#All], 3, TRUE) * 1000000</f>
        <v>18325000000</v>
      </c>
      <c r="F1372">
        <f>VLOOKUP(Table2[[#This Row],[STATE_CODE]],Table4[#All], 4, TRUE) * 1000000</f>
        <v>18395684515.535004</v>
      </c>
      <c r="G1372">
        <f>Table2[[#This Row],[Percent of State total]]*Table2[[#This Row],[2009 State total]]</f>
        <v>240783921.66227284</v>
      </c>
      <c r="H1372" s="73">
        <f>Table2[[#This Row],[2010 State Total]]*Table2[[#This Row],[Percent of State total]]</f>
        <v>241712690.82196265</v>
      </c>
    </row>
    <row r="1373" spans="1:8">
      <c r="A1373">
        <v>2008</v>
      </c>
      <c r="B1373">
        <v>29</v>
      </c>
      <c r="C1373">
        <v>1</v>
      </c>
      <c r="D1373">
        <v>2.4686672783712322E-3</v>
      </c>
      <c r="E1373">
        <f>VLOOKUP(Table2[[#This Row],[STATE_CODE]],Table4[#All], 3, TRUE) * 1000000</f>
        <v>38152000000</v>
      </c>
      <c r="F1373">
        <f>VLOOKUP(Table2[[#This Row],[STATE_CODE]],Table4[#All], 4, TRUE) * 1000000</f>
        <v>34368201745.139999</v>
      </c>
      <c r="G1373">
        <f>Table2[[#This Row],[Percent of State total]]*Table2[[#This Row],[2009 State total]]</f>
        <v>94184594.004419252</v>
      </c>
      <c r="H1373" s="73">
        <f>Table2[[#This Row],[2010 State Total]]*Table2[[#This Row],[Percent of State total]]</f>
        <v>84843655.064688191</v>
      </c>
    </row>
    <row r="1374" spans="1:8">
      <c r="A1374">
        <v>2008</v>
      </c>
      <c r="B1374">
        <v>29</v>
      </c>
      <c r="C1374">
        <v>3</v>
      </c>
      <c r="D1374">
        <v>4.3512714800686128E-3</v>
      </c>
      <c r="E1374">
        <f>VLOOKUP(Table2[[#This Row],[STATE_CODE]],Table4[#All], 3, TRUE) * 1000000</f>
        <v>38152000000</v>
      </c>
      <c r="F1374">
        <f>VLOOKUP(Table2[[#This Row],[STATE_CODE]],Table4[#All], 4, TRUE) * 1000000</f>
        <v>34368201745.139999</v>
      </c>
      <c r="G1374">
        <f>Table2[[#This Row],[Percent of State total]]*Table2[[#This Row],[2009 State total]]</f>
        <v>166009709.50757772</v>
      </c>
      <c r="H1374" s="73">
        <f>Table2[[#This Row],[2010 State Total]]*Table2[[#This Row],[Percent of State total]]</f>
        <v>149545376.07487202</v>
      </c>
    </row>
    <row r="1375" spans="1:8">
      <c r="A1375">
        <v>2008</v>
      </c>
      <c r="B1375">
        <v>29</v>
      </c>
      <c r="C1375">
        <v>5</v>
      </c>
      <c r="D1375">
        <v>3.2505206857317854E-3</v>
      </c>
      <c r="E1375">
        <f>VLOOKUP(Table2[[#This Row],[STATE_CODE]],Table4[#All], 3, TRUE) * 1000000</f>
        <v>38152000000</v>
      </c>
      <c r="F1375">
        <f>VLOOKUP(Table2[[#This Row],[STATE_CODE]],Table4[#All], 4, TRUE) * 1000000</f>
        <v>34368201745.139999</v>
      </c>
      <c r="G1375">
        <f>Table2[[#This Row],[Percent of State total]]*Table2[[#This Row],[2009 State total]]</f>
        <v>124013865.20203908</v>
      </c>
      <c r="H1375" s="73">
        <f>Table2[[#This Row],[2010 State Total]]*Table2[[#This Row],[Percent of State total]]</f>
        <v>111714550.70398082</v>
      </c>
    </row>
    <row r="1376" spans="1:8">
      <c r="A1376">
        <v>2008</v>
      </c>
      <c r="B1376">
        <v>29</v>
      </c>
      <c r="C1376">
        <v>7</v>
      </c>
      <c r="D1376">
        <v>2.5525464618958121E-3</v>
      </c>
      <c r="E1376">
        <f>VLOOKUP(Table2[[#This Row],[STATE_CODE]],Table4[#All], 3, TRUE) * 1000000</f>
        <v>38152000000</v>
      </c>
      <c r="F1376">
        <f>VLOOKUP(Table2[[#This Row],[STATE_CODE]],Table4[#All], 4, TRUE) * 1000000</f>
        <v>34368201745.139999</v>
      </c>
      <c r="G1376">
        <f>Table2[[#This Row],[Percent of State total]]*Table2[[#This Row],[2009 State total]]</f>
        <v>97384752.614249021</v>
      </c>
      <c r="H1376" s="73">
        <f>Table2[[#This Row],[2010 State Total]]*Table2[[#This Row],[Percent of State total]]</f>
        <v>87726431.76627858</v>
      </c>
    </row>
    <row r="1377" spans="1:8">
      <c r="A1377">
        <v>2008</v>
      </c>
      <c r="B1377">
        <v>29</v>
      </c>
      <c r="C1377">
        <v>9</v>
      </c>
      <c r="D1377">
        <v>3.2110147371148773E-3</v>
      </c>
      <c r="E1377">
        <f>VLOOKUP(Table2[[#This Row],[STATE_CODE]],Table4[#All], 3, TRUE) * 1000000</f>
        <v>38152000000</v>
      </c>
      <c r="F1377">
        <f>VLOOKUP(Table2[[#This Row],[STATE_CODE]],Table4[#All], 4, TRUE) * 1000000</f>
        <v>34368201745.139999</v>
      </c>
      <c r="G1377">
        <f>Table2[[#This Row],[Percent of State total]]*Table2[[#This Row],[2009 State total]]</f>
        <v>122506634.2504068</v>
      </c>
      <c r="H1377" s="73">
        <f>Table2[[#This Row],[2010 State Total]]*Table2[[#This Row],[Percent of State total]]</f>
        <v>110356802.29178178</v>
      </c>
    </row>
    <row r="1378" spans="1:8">
      <c r="A1378">
        <v>2008</v>
      </c>
      <c r="B1378">
        <v>29</v>
      </c>
      <c r="C1378">
        <v>11</v>
      </c>
      <c r="D1378">
        <v>2.7113622931002799E-3</v>
      </c>
      <c r="E1378">
        <f>VLOOKUP(Table2[[#This Row],[STATE_CODE]],Table4[#All], 3, TRUE) * 1000000</f>
        <v>38152000000</v>
      </c>
      <c r="F1378">
        <f>VLOOKUP(Table2[[#This Row],[STATE_CODE]],Table4[#All], 4, TRUE) * 1000000</f>
        <v>34368201745.139999</v>
      </c>
      <c r="G1378">
        <f>Table2[[#This Row],[Percent of State total]]*Table2[[#This Row],[2009 State total]]</f>
        <v>103443894.20636187</v>
      </c>
      <c r="H1378" s="73">
        <f>Table2[[#This Row],[2010 State Total]]*Table2[[#This Row],[Percent of State total]]</f>
        <v>93184646.293435827</v>
      </c>
    </row>
    <row r="1379" spans="1:8">
      <c r="A1379">
        <v>2008</v>
      </c>
      <c r="B1379">
        <v>29</v>
      </c>
      <c r="C1379">
        <v>13</v>
      </c>
      <c r="D1379">
        <v>3.4728010974012704E-3</v>
      </c>
      <c r="E1379">
        <f>VLOOKUP(Table2[[#This Row],[STATE_CODE]],Table4[#All], 3, TRUE) * 1000000</f>
        <v>38152000000</v>
      </c>
      <c r="F1379">
        <f>VLOOKUP(Table2[[#This Row],[STATE_CODE]],Table4[#All], 4, TRUE) * 1000000</f>
        <v>34368201745.139999</v>
      </c>
      <c r="G1379">
        <f>Table2[[#This Row],[Percent of State total]]*Table2[[#This Row],[2009 State total]]</f>
        <v>132494307.46805327</v>
      </c>
      <c r="H1379" s="73">
        <f>Table2[[#This Row],[2010 State Total]]*Table2[[#This Row],[Percent of State total]]</f>
        <v>119353928.73623045</v>
      </c>
    </row>
    <row r="1380" spans="1:8">
      <c r="A1380">
        <v>2008</v>
      </c>
      <c r="B1380">
        <v>29</v>
      </c>
      <c r="C1380">
        <v>15</v>
      </c>
      <c r="D1380">
        <v>2.5865618507607685E-3</v>
      </c>
      <c r="E1380">
        <f>VLOOKUP(Table2[[#This Row],[STATE_CODE]],Table4[#All], 3, TRUE) * 1000000</f>
        <v>38152000000</v>
      </c>
      <c r="F1380">
        <f>VLOOKUP(Table2[[#This Row],[STATE_CODE]],Table4[#All], 4, TRUE) * 1000000</f>
        <v>34368201745.139999</v>
      </c>
      <c r="G1380">
        <f>Table2[[#This Row],[Percent of State total]]*Table2[[#This Row],[2009 State total]]</f>
        <v>98682507.730224833</v>
      </c>
      <c r="H1380" s="73">
        <f>Table2[[#This Row],[2010 State Total]]*Table2[[#This Row],[Percent of State total]]</f>
        <v>88895479.513228789</v>
      </c>
    </row>
    <row r="1381" spans="1:8">
      <c r="A1381">
        <v>2008</v>
      </c>
      <c r="B1381">
        <v>29</v>
      </c>
      <c r="C1381">
        <v>17</v>
      </c>
      <c r="D1381">
        <v>9.7536543382604568E-4</v>
      </c>
      <c r="E1381">
        <f>VLOOKUP(Table2[[#This Row],[STATE_CODE]],Table4[#All], 3, TRUE) * 1000000</f>
        <v>38152000000</v>
      </c>
      <c r="F1381">
        <f>VLOOKUP(Table2[[#This Row],[STATE_CODE]],Table4[#All], 4, TRUE) * 1000000</f>
        <v>34368201745.139999</v>
      </c>
      <c r="G1381">
        <f>Table2[[#This Row],[Percent of State total]]*Table2[[#This Row],[2009 State total]]</f>
        <v>37212142.031331293</v>
      </c>
      <c r="H1381" s="73">
        <f>Table2[[#This Row],[2010 State Total]]*Table2[[#This Row],[Percent of State total]]</f>
        <v>33521556.004969537</v>
      </c>
    </row>
    <row r="1382" spans="1:8">
      <c r="A1382">
        <v>2008</v>
      </c>
      <c r="B1382">
        <v>29</v>
      </c>
      <c r="C1382">
        <v>19</v>
      </c>
      <c r="D1382">
        <v>2.3431640712321743E-2</v>
      </c>
      <c r="E1382">
        <f>VLOOKUP(Table2[[#This Row],[STATE_CODE]],Table4[#All], 3, TRUE) * 1000000</f>
        <v>38152000000</v>
      </c>
      <c r="F1382">
        <f>VLOOKUP(Table2[[#This Row],[STATE_CODE]],Table4[#All], 4, TRUE) * 1000000</f>
        <v>34368201745.139999</v>
      </c>
      <c r="G1382">
        <f>Table2[[#This Row],[Percent of State total]]*Table2[[#This Row],[2009 State total]]</f>
        <v>893963956.4564991</v>
      </c>
      <c r="H1382" s="73">
        <f>Table2[[#This Row],[2010 State Total]]*Table2[[#This Row],[Percent of State total]]</f>
        <v>805303355.22070956</v>
      </c>
    </row>
    <row r="1383" spans="1:8">
      <c r="A1383">
        <v>2008</v>
      </c>
      <c r="B1383">
        <v>29</v>
      </c>
      <c r="C1383">
        <v>21</v>
      </c>
      <c r="D1383">
        <v>1.3732156508896603E-2</v>
      </c>
      <c r="E1383">
        <f>VLOOKUP(Table2[[#This Row],[STATE_CODE]],Table4[#All], 3, TRUE) * 1000000</f>
        <v>38152000000</v>
      </c>
      <c r="F1383">
        <f>VLOOKUP(Table2[[#This Row],[STATE_CODE]],Table4[#All], 4, TRUE) * 1000000</f>
        <v>34368201745.139999</v>
      </c>
      <c r="G1383">
        <f>Table2[[#This Row],[Percent of State total]]*Table2[[#This Row],[2009 State total]]</f>
        <v>523909235.12742317</v>
      </c>
      <c r="H1383" s="73">
        <f>Table2[[#This Row],[2010 State Total]]*Table2[[#This Row],[Percent of State total]]</f>
        <v>471949525.29359579</v>
      </c>
    </row>
    <row r="1384" spans="1:8">
      <c r="A1384">
        <v>2008</v>
      </c>
      <c r="B1384">
        <v>29</v>
      </c>
      <c r="C1384">
        <v>23</v>
      </c>
      <c r="D1384">
        <v>6.0591059677195793E-3</v>
      </c>
      <c r="E1384">
        <f>VLOOKUP(Table2[[#This Row],[STATE_CODE]],Table4[#All], 3, TRUE) * 1000000</f>
        <v>38152000000</v>
      </c>
      <c r="F1384">
        <f>VLOOKUP(Table2[[#This Row],[STATE_CODE]],Table4[#All], 4, TRUE) * 1000000</f>
        <v>34368201745.139999</v>
      </c>
      <c r="G1384">
        <f>Table2[[#This Row],[Percent of State total]]*Table2[[#This Row],[2009 State total]]</f>
        <v>231167010.8804374</v>
      </c>
      <c r="H1384" s="73">
        <f>Table2[[#This Row],[2010 State Total]]*Table2[[#This Row],[Percent of State total]]</f>
        <v>208240576.29376823</v>
      </c>
    </row>
    <row r="1385" spans="1:8">
      <c r="A1385">
        <v>2008</v>
      </c>
      <c r="B1385">
        <v>29</v>
      </c>
      <c r="C1385">
        <v>25</v>
      </c>
      <c r="D1385">
        <v>1.8493175633408905E-3</v>
      </c>
      <c r="E1385">
        <f>VLOOKUP(Table2[[#This Row],[STATE_CODE]],Table4[#All], 3, TRUE) * 1000000</f>
        <v>38152000000</v>
      </c>
      <c r="F1385">
        <f>VLOOKUP(Table2[[#This Row],[STATE_CODE]],Table4[#All], 4, TRUE) * 1000000</f>
        <v>34368201745.139999</v>
      </c>
      <c r="G1385">
        <f>Table2[[#This Row],[Percent of State total]]*Table2[[#This Row],[2009 State total]]</f>
        <v>70555163.676581651</v>
      </c>
      <c r="H1385" s="73">
        <f>Table2[[#This Row],[2010 State Total]]*Table2[[#This Row],[Percent of State total]]</f>
        <v>63557719.107730441</v>
      </c>
    </row>
    <row r="1386" spans="1:8">
      <c r="A1386">
        <v>2008</v>
      </c>
      <c r="B1386">
        <v>29</v>
      </c>
      <c r="C1386">
        <v>27</v>
      </c>
      <c r="D1386">
        <v>1.5147817657822589E-2</v>
      </c>
      <c r="E1386">
        <f>VLOOKUP(Table2[[#This Row],[STATE_CODE]],Table4[#All], 3, TRUE) * 1000000</f>
        <v>38152000000</v>
      </c>
      <c r="F1386">
        <f>VLOOKUP(Table2[[#This Row],[STATE_CODE]],Table4[#All], 4, TRUE) * 1000000</f>
        <v>34368201745.139999</v>
      </c>
      <c r="G1386">
        <f>Table2[[#This Row],[Percent of State total]]*Table2[[#This Row],[2009 State total]]</f>
        <v>577919539.28124738</v>
      </c>
      <c r="H1386" s="73">
        <f>Table2[[#This Row],[2010 State Total]]*Table2[[#This Row],[Percent of State total]]</f>
        <v>520603253.26264077</v>
      </c>
    </row>
    <row r="1387" spans="1:8">
      <c r="A1387">
        <v>2008</v>
      </c>
      <c r="B1387">
        <v>29</v>
      </c>
      <c r="C1387">
        <v>29</v>
      </c>
      <c r="D1387">
        <v>7.6344305997572501E-3</v>
      </c>
      <c r="E1387">
        <f>VLOOKUP(Table2[[#This Row],[STATE_CODE]],Table4[#All], 3, TRUE) * 1000000</f>
        <v>38152000000</v>
      </c>
      <c r="F1387">
        <f>VLOOKUP(Table2[[#This Row],[STATE_CODE]],Table4[#All], 4, TRUE) * 1000000</f>
        <v>34368201745.139999</v>
      </c>
      <c r="G1387">
        <f>Table2[[#This Row],[Percent of State total]]*Table2[[#This Row],[2009 State total]]</f>
        <v>291268796.24193859</v>
      </c>
      <c r="H1387" s="73">
        <f>Table2[[#This Row],[2010 State Total]]*Table2[[#This Row],[Percent of State total]]</f>
        <v>262381651.06172734</v>
      </c>
    </row>
    <row r="1388" spans="1:8">
      <c r="A1388">
        <v>2008</v>
      </c>
      <c r="B1388">
        <v>29</v>
      </c>
      <c r="C1388">
        <v>31</v>
      </c>
      <c r="D1388">
        <v>1.0016813817925961E-2</v>
      </c>
      <c r="E1388">
        <f>VLOOKUP(Table2[[#This Row],[STATE_CODE]],Table4[#All], 3, TRUE) * 1000000</f>
        <v>38152000000</v>
      </c>
      <c r="F1388">
        <f>VLOOKUP(Table2[[#This Row],[STATE_CODE]],Table4[#All], 4, TRUE) * 1000000</f>
        <v>34368201745.139999</v>
      </c>
      <c r="G1388">
        <f>Table2[[#This Row],[Percent of State total]]*Table2[[#This Row],[2009 State total]]</f>
        <v>382161480.78151125</v>
      </c>
      <c r="H1388" s="73">
        <f>Table2[[#This Row],[2010 State Total]]*Table2[[#This Row],[Percent of State total]]</f>
        <v>344259878.13798547</v>
      </c>
    </row>
    <row r="1389" spans="1:8">
      <c r="A1389">
        <v>2008</v>
      </c>
      <c r="B1389">
        <v>29</v>
      </c>
      <c r="C1389">
        <v>33</v>
      </c>
      <c r="D1389">
        <v>1.3426403479775682E-3</v>
      </c>
      <c r="E1389">
        <f>VLOOKUP(Table2[[#This Row],[STATE_CODE]],Table4[#All], 3, TRUE) * 1000000</f>
        <v>38152000000</v>
      </c>
      <c r="F1389">
        <f>VLOOKUP(Table2[[#This Row],[STATE_CODE]],Table4[#All], 4, TRUE) * 1000000</f>
        <v>34368201745.139999</v>
      </c>
      <c r="G1389">
        <f>Table2[[#This Row],[Percent of State total]]*Table2[[#This Row],[2009 State total]]</f>
        <v>51224414.556040183</v>
      </c>
      <c r="H1389" s="73">
        <f>Table2[[#This Row],[2010 State Total]]*Table2[[#This Row],[Percent of State total]]</f>
        <v>46144134.350458033</v>
      </c>
    </row>
    <row r="1390" spans="1:8">
      <c r="A1390">
        <v>2008</v>
      </c>
      <c r="B1390">
        <v>29</v>
      </c>
      <c r="C1390">
        <v>35</v>
      </c>
      <c r="D1390">
        <v>1.8575831283185059E-3</v>
      </c>
      <c r="E1390">
        <f>VLOOKUP(Table2[[#This Row],[STATE_CODE]],Table4[#All], 3, TRUE) * 1000000</f>
        <v>38152000000</v>
      </c>
      <c r="F1390">
        <f>VLOOKUP(Table2[[#This Row],[STATE_CODE]],Table4[#All], 4, TRUE) * 1000000</f>
        <v>34368201745.139999</v>
      </c>
      <c r="G1390">
        <f>Table2[[#This Row],[Percent of State total]]*Table2[[#This Row],[2009 State total]]</f>
        <v>70870511.511607632</v>
      </c>
      <c r="H1390" s="73">
        <f>Table2[[#This Row],[2010 State Total]]*Table2[[#This Row],[Percent of State total]]</f>
        <v>63841791.71241869</v>
      </c>
    </row>
    <row r="1391" spans="1:8">
      <c r="A1391">
        <v>2008</v>
      </c>
      <c r="B1391">
        <v>29</v>
      </c>
      <c r="C1391">
        <v>37</v>
      </c>
      <c r="D1391">
        <v>1.2060437362233676E-2</v>
      </c>
      <c r="E1391">
        <f>VLOOKUP(Table2[[#This Row],[STATE_CODE]],Table4[#All], 3, TRUE) * 1000000</f>
        <v>38152000000</v>
      </c>
      <c r="F1391">
        <f>VLOOKUP(Table2[[#This Row],[STATE_CODE]],Table4[#All], 4, TRUE) * 1000000</f>
        <v>34368201745.139999</v>
      </c>
      <c r="G1391">
        <f>Table2[[#This Row],[Percent of State total]]*Table2[[#This Row],[2009 State total]]</f>
        <v>460129806.24393916</v>
      </c>
      <c r="H1391" s="73">
        <f>Table2[[#This Row],[2010 State Total]]*Table2[[#This Row],[Percent of State total]]</f>
        <v>414495544.39987105</v>
      </c>
    </row>
    <row r="1392" spans="1:8">
      <c r="A1392">
        <v>2008</v>
      </c>
      <c r="B1392">
        <v>29</v>
      </c>
      <c r="C1392">
        <v>39</v>
      </c>
      <c r="D1392">
        <v>5.2267328902417837E-4</v>
      </c>
      <c r="E1392">
        <f>VLOOKUP(Table2[[#This Row],[STATE_CODE]],Table4[#All], 3, TRUE) * 1000000</f>
        <v>38152000000</v>
      </c>
      <c r="F1392">
        <f>VLOOKUP(Table2[[#This Row],[STATE_CODE]],Table4[#All], 4, TRUE) * 1000000</f>
        <v>34368201745.139999</v>
      </c>
      <c r="G1392">
        <f>Table2[[#This Row],[Percent of State total]]*Table2[[#This Row],[2009 State total]]</f>
        <v>19941031.322850455</v>
      </c>
      <c r="H1392" s="73">
        <f>Table2[[#This Row],[2010 State Total]]*Table2[[#This Row],[Percent of State total]]</f>
        <v>17963341.043978829</v>
      </c>
    </row>
    <row r="1393" spans="1:8">
      <c r="A1393">
        <v>2008</v>
      </c>
      <c r="B1393">
        <v>29</v>
      </c>
      <c r="C1393">
        <v>41</v>
      </c>
      <c r="D1393">
        <v>6.4953149266786154E-4</v>
      </c>
      <c r="E1393">
        <f>VLOOKUP(Table2[[#This Row],[STATE_CODE]],Table4[#All], 3, TRUE) * 1000000</f>
        <v>38152000000</v>
      </c>
      <c r="F1393">
        <f>VLOOKUP(Table2[[#This Row],[STATE_CODE]],Table4[#All], 4, TRUE) * 1000000</f>
        <v>34368201745.139999</v>
      </c>
      <c r="G1393">
        <f>Table2[[#This Row],[Percent of State total]]*Table2[[#This Row],[2009 State total]]</f>
        <v>24780925.508264255</v>
      </c>
      <c r="H1393" s="73">
        <f>Table2[[#This Row],[2010 State Total]]*Table2[[#This Row],[Percent of State total]]</f>
        <v>22323229.379830986</v>
      </c>
    </row>
    <row r="1394" spans="1:8">
      <c r="A1394">
        <v>2008</v>
      </c>
      <c r="B1394">
        <v>29</v>
      </c>
      <c r="C1394">
        <v>43</v>
      </c>
      <c r="D1394">
        <v>8.9513383837279414E-3</v>
      </c>
      <c r="E1394">
        <f>VLOOKUP(Table2[[#This Row],[STATE_CODE]],Table4[#All], 3, TRUE) * 1000000</f>
        <v>38152000000</v>
      </c>
      <c r="F1394">
        <f>VLOOKUP(Table2[[#This Row],[STATE_CODE]],Table4[#All], 4, TRUE) * 1000000</f>
        <v>34368201745.139999</v>
      </c>
      <c r="G1394">
        <f>Table2[[#This Row],[Percent of State total]]*Table2[[#This Row],[2009 State total]]</f>
        <v>341511462.01598841</v>
      </c>
      <c r="H1394" s="73">
        <f>Table2[[#This Row],[2010 State Total]]*Table2[[#This Row],[Percent of State total]]</f>
        <v>307641403.46097732</v>
      </c>
    </row>
    <row r="1395" spans="1:8">
      <c r="A1395">
        <v>2008</v>
      </c>
      <c r="B1395">
        <v>29</v>
      </c>
      <c r="C1395">
        <v>45</v>
      </c>
      <c r="D1395">
        <v>1.3296014671694927E-3</v>
      </c>
      <c r="E1395">
        <f>VLOOKUP(Table2[[#This Row],[STATE_CODE]],Table4[#All], 3, TRUE) * 1000000</f>
        <v>38152000000</v>
      </c>
      <c r="F1395">
        <f>VLOOKUP(Table2[[#This Row],[STATE_CODE]],Table4[#All], 4, TRUE) * 1000000</f>
        <v>34368201745.139999</v>
      </c>
      <c r="G1395">
        <f>Table2[[#This Row],[Percent of State total]]*Table2[[#This Row],[2009 State total]]</f>
        <v>50726955.175450481</v>
      </c>
      <c r="H1395" s="73">
        <f>Table2[[#This Row],[2010 State Total]]*Table2[[#This Row],[Percent of State total]]</f>
        <v>45696011.464315265</v>
      </c>
    </row>
    <row r="1396" spans="1:8">
      <c r="A1396">
        <v>2008</v>
      </c>
      <c r="B1396">
        <v>29</v>
      </c>
      <c r="C1396">
        <v>47</v>
      </c>
      <c r="D1396">
        <v>3.7105256501096723E-2</v>
      </c>
      <c r="E1396">
        <f>VLOOKUP(Table2[[#This Row],[STATE_CODE]],Table4[#All], 3, TRUE) * 1000000</f>
        <v>38152000000</v>
      </c>
      <c r="F1396">
        <f>VLOOKUP(Table2[[#This Row],[STATE_CODE]],Table4[#All], 4, TRUE) * 1000000</f>
        <v>34368201745.139999</v>
      </c>
      <c r="G1396">
        <f>Table2[[#This Row],[Percent of State total]]*Table2[[#This Row],[2009 State total]]</f>
        <v>1415639746.0298421</v>
      </c>
      <c r="H1396" s="73">
        <f>Table2[[#This Row],[2010 State Total]]*Table2[[#This Row],[Percent of State total]]</f>
        <v>1275240941.2348597</v>
      </c>
    </row>
    <row r="1397" spans="1:8">
      <c r="A1397">
        <v>2008</v>
      </c>
      <c r="B1397">
        <v>29</v>
      </c>
      <c r="C1397">
        <v>49</v>
      </c>
      <c r="D1397">
        <v>4.1302280264990257E-3</v>
      </c>
      <c r="E1397">
        <f>VLOOKUP(Table2[[#This Row],[STATE_CODE]],Table4[#All], 3, TRUE) * 1000000</f>
        <v>38152000000</v>
      </c>
      <c r="F1397">
        <f>VLOOKUP(Table2[[#This Row],[STATE_CODE]],Table4[#All], 4, TRUE) * 1000000</f>
        <v>34368201745.139999</v>
      </c>
      <c r="G1397">
        <f>Table2[[#This Row],[Percent of State total]]*Table2[[#This Row],[2009 State total]]</f>
        <v>157576459.66699082</v>
      </c>
      <c r="H1397" s="73">
        <f>Table2[[#This Row],[2010 State Total]]*Table2[[#This Row],[Percent of State total]]</f>
        <v>141948510.06814995</v>
      </c>
    </row>
    <row r="1398" spans="1:8">
      <c r="A1398">
        <v>2008</v>
      </c>
      <c r="B1398">
        <v>29</v>
      </c>
      <c r="C1398">
        <v>51</v>
      </c>
      <c r="D1398">
        <v>1.0010425744389897E-2</v>
      </c>
      <c r="E1398">
        <f>VLOOKUP(Table2[[#This Row],[STATE_CODE]],Table4[#All], 3, TRUE) * 1000000</f>
        <v>38152000000</v>
      </c>
      <c r="F1398">
        <f>VLOOKUP(Table2[[#This Row],[STATE_CODE]],Table4[#All], 4, TRUE) * 1000000</f>
        <v>34368201745.139999</v>
      </c>
      <c r="G1398">
        <f>Table2[[#This Row],[Percent of State total]]*Table2[[#This Row],[2009 State total]]</f>
        <v>381917762.99996334</v>
      </c>
      <c r="H1398" s="73">
        <f>Table2[[#This Row],[2010 State Total]]*Table2[[#This Row],[Percent of State total]]</f>
        <v>344040331.53793526</v>
      </c>
    </row>
    <row r="1399" spans="1:8">
      <c r="A1399">
        <v>2008</v>
      </c>
      <c r="B1399">
        <v>29</v>
      </c>
      <c r="C1399">
        <v>53</v>
      </c>
      <c r="D1399">
        <v>8.1361887491883927E-3</v>
      </c>
      <c r="E1399">
        <f>VLOOKUP(Table2[[#This Row],[STATE_CODE]],Table4[#All], 3, TRUE) * 1000000</f>
        <v>38152000000</v>
      </c>
      <c r="F1399">
        <f>VLOOKUP(Table2[[#This Row],[STATE_CODE]],Table4[#All], 4, TRUE) * 1000000</f>
        <v>34368201745.139999</v>
      </c>
      <c r="G1399">
        <f>Table2[[#This Row],[Percent of State total]]*Table2[[#This Row],[2009 State total]]</f>
        <v>310411873.15903556</v>
      </c>
      <c r="H1399" s="73">
        <f>Table2[[#This Row],[2010 State Total]]*Table2[[#This Row],[Percent of State total]]</f>
        <v>279626176.36864495</v>
      </c>
    </row>
    <row r="1400" spans="1:8">
      <c r="A1400">
        <v>2008</v>
      </c>
      <c r="B1400">
        <v>29</v>
      </c>
      <c r="C1400">
        <v>55</v>
      </c>
      <c r="D1400">
        <v>7.1847819472104823E-3</v>
      </c>
      <c r="E1400">
        <f>VLOOKUP(Table2[[#This Row],[STATE_CODE]],Table4[#All], 3, TRUE) * 1000000</f>
        <v>38152000000</v>
      </c>
      <c r="F1400">
        <f>VLOOKUP(Table2[[#This Row],[STATE_CODE]],Table4[#All], 4, TRUE) * 1000000</f>
        <v>34368201745.139999</v>
      </c>
      <c r="G1400">
        <f>Table2[[#This Row],[Percent of State total]]*Table2[[#This Row],[2009 State total]]</f>
        <v>274113800.84997433</v>
      </c>
      <c r="H1400" s="73">
        <f>Table2[[#This Row],[2010 State Total]]*Table2[[#This Row],[Percent of State total]]</f>
        <v>246928035.45656967</v>
      </c>
    </row>
    <row r="1401" spans="1:8">
      <c r="A1401">
        <v>2008</v>
      </c>
      <c r="B1401">
        <v>29</v>
      </c>
      <c r="C1401">
        <v>59</v>
      </c>
      <c r="D1401">
        <v>1.9950178031574437E-3</v>
      </c>
      <c r="E1401">
        <f>VLOOKUP(Table2[[#This Row],[STATE_CODE]],Table4[#All], 3, TRUE) * 1000000</f>
        <v>38152000000</v>
      </c>
      <c r="F1401">
        <f>VLOOKUP(Table2[[#This Row],[STATE_CODE]],Table4[#All], 4, TRUE) * 1000000</f>
        <v>34368201745.139999</v>
      </c>
      <c r="G1401">
        <f>Table2[[#This Row],[Percent of State total]]*Table2[[#This Row],[2009 State total]]</f>
        <v>76113919.22606279</v>
      </c>
      <c r="H1401" s="73">
        <f>Table2[[#This Row],[2010 State Total]]*Table2[[#This Row],[Percent of State total]]</f>
        <v>68565174.344061032</v>
      </c>
    </row>
    <row r="1402" spans="1:8">
      <c r="A1402">
        <v>2008</v>
      </c>
      <c r="B1402">
        <v>29</v>
      </c>
      <c r="C1402">
        <v>61</v>
      </c>
      <c r="D1402">
        <v>4.2795585945064442E-3</v>
      </c>
      <c r="E1402">
        <f>VLOOKUP(Table2[[#This Row],[STATE_CODE]],Table4[#All], 3, TRUE) * 1000000</f>
        <v>38152000000</v>
      </c>
      <c r="F1402">
        <f>VLOOKUP(Table2[[#This Row],[STATE_CODE]],Table4[#All], 4, TRUE) * 1000000</f>
        <v>34368201745.139999</v>
      </c>
      <c r="G1402">
        <f>Table2[[#This Row],[Percent of State total]]*Table2[[#This Row],[2009 State total]]</f>
        <v>163273719.49760985</v>
      </c>
      <c r="H1402" s="73">
        <f>Table2[[#This Row],[2010 State Total]]*Table2[[#This Row],[Percent of State total]]</f>
        <v>147080733.15614524</v>
      </c>
    </row>
    <row r="1403" spans="1:8">
      <c r="A1403">
        <v>2008</v>
      </c>
      <c r="B1403">
        <v>29</v>
      </c>
      <c r="C1403">
        <v>63</v>
      </c>
      <c r="D1403">
        <v>2.6576169431008208E-3</v>
      </c>
      <c r="E1403">
        <f>VLOOKUP(Table2[[#This Row],[STATE_CODE]],Table4[#All], 3, TRUE) * 1000000</f>
        <v>38152000000</v>
      </c>
      <c r="F1403">
        <f>VLOOKUP(Table2[[#This Row],[STATE_CODE]],Table4[#All], 4, TRUE) * 1000000</f>
        <v>34368201745.139999</v>
      </c>
      <c r="G1403">
        <f>Table2[[#This Row],[Percent of State total]]*Table2[[#This Row],[2009 State total]]</f>
        <v>101393401.61318251</v>
      </c>
      <c r="H1403" s="73">
        <f>Table2[[#This Row],[2010 State Total]]*Table2[[#This Row],[Percent of State total]]</f>
        <v>91337515.261791259</v>
      </c>
    </row>
    <row r="1404" spans="1:8">
      <c r="A1404">
        <v>2008</v>
      </c>
      <c r="B1404">
        <v>29</v>
      </c>
      <c r="C1404">
        <v>69</v>
      </c>
      <c r="D1404">
        <v>3.5833525495357513E-3</v>
      </c>
      <c r="E1404">
        <f>VLOOKUP(Table2[[#This Row],[STATE_CODE]],Table4[#All], 3, TRUE) * 1000000</f>
        <v>38152000000</v>
      </c>
      <c r="F1404">
        <f>VLOOKUP(Table2[[#This Row],[STATE_CODE]],Table4[#All], 4, TRUE) * 1000000</f>
        <v>34368201745.139999</v>
      </c>
      <c r="G1404">
        <f>Table2[[#This Row],[Percent of State total]]*Table2[[#This Row],[2009 State total]]</f>
        <v>136712066.46988797</v>
      </c>
      <c r="H1404" s="73">
        <f>Table2[[#This Row],[2010 State Total]]*Table2[[#This Row],[Percent of State total]]</f>
        <v>123153383.34640647</v>
      </c>
    </row>
    <row r="1405" spans="1:8">
      <c r="A1405">
        <v>2008</v>
      </c>
      <c r="B1405">
        <v>29</v>
      </c>
      <c r="C1405">
        <v>71</v>
      </c>
      <c r="D1405">
        <v>1.9460774121026286E-2</v>
      </c>
      <c r="E1405">
        <f>VLOOKUP(Table2[[#This Row],[STATE_CODE]],Table4[#All], 3, TRUE) * 1000000</f>
        <v>38152000000</v>
      </c>
      <c r="F1405">
        <f>VLOOKUP(Table2[[#This Row],[STATE_CODE]],Table4[#All], 4, TRUE) * 1000000</f>
        <v>34368201745.139999</v>
      </c>
      <c r="G1405">
        <f>Table2[[#This Row],[Percent of State total]]*Table2[[#This Row],[2009 State total]]</f>
        <v>742467454.26539493</v>
      </c>
      <c r="H1405" s="73">
        <f>Table2[[#This Row],[2010 State Total]]*Table2[[#This Row],[Percent of State total]]</f>
        <v>668831811.10803092</v>
      </c>
    </row>
    <row r="1406" spans="1:8">
      <c r="A1406">
        <v>2008</v>
      </c>
      <c r="B1406">
        <v>29</v>
      </c>
      <c r="C1406">
        <v>73</v>
      </c>
      <c r="D1406">
        <v>5.5493775890431746E-4</v>
      </c>
      <c r="E1406">
        <f>VLOOKUP(Table2[[#This Row],[STATE_CODE]],Table4[#All], 3, TRUE) * 1000000</f>
        <v>38152000000</v>
      </c>
      <c r="F1406">
        <f>VLOOKUP(Table2[[#This Row],[STATE_CODE]],Table4[#All], 4, TRUE) * 1000000</f>
        <v>34368201745.139999</v>
      </c>
      <c r="G1406">
        <f>Table2[[#This Row],[Percent of State total]]*Table2[[#This Row],[2009 State total]]</f>
        <v>21171985.377717521</v>
      </c>
      <c r="H1406" s="73">
        <f>Table2[[#This Row],[2010 State Total]]*Table2[[#This Row],[Percent of State total]]</f>
        <v>19072212.854019444</v>
      </c>
    </row>
    <row r="1407" spans="1:8">
      <c r="A1407">
        <v>2008</v>
      </c>
      <c r="B1407">
        <v>29</v>
      </c>
      <c r="C1407">
        <v>75</v>
      </c>
      <c r="D1407">
        <v>4.1599572117154978E-4</v>
      </c>
      <c r="E1407">
        <f>VLOOKUP(Table2[[#This Row],[STATE_CODE]],Table4[#All], 3, TRUE) * 1000000</f>
        <v>38152000000</v>
      </c>
      <c r="F1407">
        <f>VLOOKUP(Table2[[#This Row],[STATE_CODE]],Table4[#All], 4, TRUE) * 1000000</f>
        <v>34368201745.139999</v>
      </c>
      <c r="G1407">
        <f>Table2[[#This Row],[Percent of State total]]*Table2[[#This Row],[2009 State total]]</f>
        <v>15871068.754136967</v>
      </c>
      <c r="H1407" s="73">
        <f>Table2[[#This Row],[2010 State Total]]*Table2[[#This Row],[Percent of State total]]</f>
        <v>14297024.870338829</v>
      </c>
    </row>
    <row r="1408" spans="1:8">
      <c r="A1408">
        <v>2008</v>
      </c>
      <c r="B1408">
        <v>29</v>
      </c>
      <c r="C1408">
        <v>77</v>
      </c>
      <c r="D1408">
        <v>4.6516460427723699E-2</v>
      </c>
      <c r="E1408">
        <f>VLOOKUP(Table2[[#This Row],[STATE_CODE]],Table4[#All], 3, TRUE) * 1000000</f>
        <v>38152000000</v>
      </c>
      <c r="F1408">
        <f>VLOOKUP(Table2[[#This Row],[STATE_CODE]],Table4[#All], 4, TRUE) * 1000000</f>
        <v>34368201745.139999</v>
      </c>
      <c r="G1408">
        <f>Table2[[#This Row],[Percent of State total]]*Table2[[#This Row],[2009 State total]]</f>
        <v>1774695998.2385147</v>
      </c>
      <c r="H1408" s="73">
        <f>Table2[[#This Row],[2010 State Total]]*Table2[[#This Row],[Percent of State total]]</f>
        <v>1598687096.4498293</v>
      </c>
    </row>
    <row r="1409" spans="1:8">
      <c r="A1409">
        <v>2008</v>
      </c>
      <c r="B1409">
        <v>29</v>
      </c>
      <c r="C1409">
        <v>79</v>
      </c>
      <c r="D1409">
        <v>1.1821867458935451E-3</v>
      </c>
      <c r="E1409">
        <f>VLOOKUP(Table2[[#This Row],[STATE_CODE]],Table4[#All], 3, TRUE) * 1000000</f>
        <v>38152000000</v>
      </c>
      <c r="F1409">
        <f>VLOOKUP(Table2[[#This Row],[STATE_CODE]],Table4[#All], 4, TRUE) * 1000000</f>
        <v>34368201745.139999</v>
      </c>
      <c r="G1409">
        <f>Table2[[#This Row],[Percent of State total]]*Table2[[#This Row],[2009 State total]]</f>
        <v>45102788.729330532</v>
      </c>
      <c r="H1409" s="73">
        <f>Table2[[#This Row],[2010 State Total]]*Table2[[#This Row],[Percent of State total]]</f>
        <v>40629632.583299913</v>
      </c>
    </row>
    <row r="1410" spans="1:8">
      <c r="A1410">
        <v>2008</v>
      </c>
      <c r="B1410">
        <v>29</v>
      </c>
      <c r="C1410">
        <v>81</v>
      </c>
      <c r="D1410">
        <v>4.5841993202197029E-3</v>
      </c>
      <c r="E1410">
        <f>VLOOKUP(Table2[[#This Row],[STATE_CODE]],Table4[#All], 3, TRUE) * 1000000</f>
        <v>38152000000</v>
      </c>
      <c r="F1410">
        <f>VLOOKUP(Table2[[#This Row],[STATE_CODE]],Table4[#All], 4, TRUE) * 1000000</f>
        <v>34368201745.139999</v>
      </c>
      <c r="G1410">
        <f>Table2[[#This Row],[Percent of State total]]*Table2[[#This Row],[2009 State total]]</f>
        <v>174896372.46502212</v>
      </c>
      <c r="H1410" s="73">
        <f>Table2[[#This Row],[2010 State Total]]*Table2[[#This Row],[Percent of State total]]</f>
        <v>157550687.0772444</v>
      </c>
    </row>
    <row r="1411" spans="1:8">
      <c r="A1411">
        <v>2008</v>
      </c>
      <c r="B1411">
        <v>29</v>
      </c>
      <c r="C1411">
        <v>83</v>
      </c>
      <c r="D1411">
        <v>4.3708058292245269E-3</v>
      </c>
      <c r="E1411">
        <f>VLOOKUP(Table2[[#This Row],[STATE_CODE]],Table4[#All], 3, TRUE) * 1000000</f>
        <v>38152000000</v>
      </c>
      <c r="F1411">
        <f>VLOOKUP(Table2[[#This Row],[STATE_CODE]],Table4[#All], 4, TRUE) * 1000000</f>
        <v>34368201745.139999</v>
      </c>
      <c r="G1411">
        <f>Table2[[#This Row],[Percent of State total]]*Table2[[#This Row],[2009 State total]]</f>
        <v>166754983.99657416</v>
      </c>
      <c r="H1411" s="73">
        <f>Table2[[#This Row],[2010 State Total]]*Table2[[#This Row],[Percent of State total]]</f>
        <v>150216736.52762246</v>
      </c>
    </row>
    <row r="1412" spans="1:8">
      <c r="A1412">
        <v>2008</v>
      </c>
      <c r="B1412">
        <v>29</v>
      </c>
      <c r="C1412">
        <v>85</v>
      </c>
      <c r="D1412">
        <v>1.0761803956145048E-3</v>
      </c>
      <c r="E1412">
        <f>VLOOKUP(Table2[[#This Row],[STATE_CODE]],Table4[#All], 3, TRUE) * 1000000</f>
        <v>38152000000</v>
      </c>
      <c r="F1412">
        <f>VLOOKUP(Table2[[#This Row],[STATE_CODE]],Table4[#All], 4, TRUE) * 1000000</f>
        <v>34368201745.139999</v>
      </c>
      <c r="G1412">
        <f>Table2[[#This Row],[Percent of State total]]*Table2[[#This Row],[2009 State total]]</f>
        <v>41058434.453484587</v>
      </c>
      <c r="H1412" s="73">
        <f>Table2[[#This Row],[2010 State Total]]*Table2[[#This Row],[Percent of State total]]</f>
        <v>36986384.950643882</v>
      </c>
    </row>
    <row r="1413" spans="1:8">
      <c r="A1413">
        <v>2008</v>
      </c>
      <c r="B1413">
        <v>29</v>
      </c>
      <c r="C1413">
        <v>87</v>
      </c>
      <c r="D1413">
        <v>4.0700696720250553E-3</v>
      </c>
      <c r="E1413">
        <f>VLOOKUP(Table2[[#This Row],[STATE_CODE]],Table4[#All], 3, TRUE) * 1000000</f>
        <v>38152000000</v>
      </c>
      <c r="F1413">
        <f>VLOOKUP(Table2[[#This Row],[STATE_CODE]],Table4[#All], 4, TRUE) * 1000000</f>
        <v>34368201745.139999</v>
      </c>
      <c r="G1413">
        <f>Table2[[#This Row],[Percent of State total]]*Table2[[#This Row],[2009 State total]]</f>
        <v>155281298.1270999</v>
      </c>
      <c r="H1413" s="73">
        <f>Table2[[#This Row],[2010 State Total]]*Table2[[#This Row],[Percent of State total]]</f>
        <v>139880975.6049329</v>
      </c>
    </row>
    <row r="1414" spans="1:8">
      <c r="A1414">
        <v>2008</v>
      </c>
      <c r="B1414">
        <v>29</v>
      </c>
      <c r="C1414">
        <v>89</v>
      </c>
      <c r="D1414">
        <v>7.6860165469342525E-5</v>
      </c>
      <c r="E1414">
        <f>VLOOKUP(Table2[[#This Row],[STATE_CODE]],Table4[#All], 3, TRUE) * 1000000</f>
        <v>38152000000</v>
      </c>
      <c r="F1414">
        <f>VLOOKUP(Table2[[#This Row],[STATE_CODE]],Table4[#All], 4, TRUE) * 1000000</f>
        <v>34368201745.139999</v>
      </c>
      <c r="G1414">
        <f>Table2[[#This Row],[Percent of State total]]*Table2[[#This Row],[2009 State total]]</f>
        <v>2932369.0329863559</v>
      </c>
      <c r="H1414" s="73">
        <f>Table2[[#This Row],[2010 State Total]]*Table2[[#This Row],[Percent of State total]]</f>
        <v>2641545.6730152071</v>
      </c>
    </row>
    <row r="1415" spans="1:8">
      <c r="A1415">
        <v>2008</v>
      </c>
      <c r="B1415">
        <v>29</v>
      </c>
      <c r="C1415">
        <v>91</v>
      </c>
      <c r="D1415">
        <v>4.7492018596881581E-3</v>
      </c>
      <c r="E1415">
        <f>VLOOKUP(Table2[[#This Row],[STATE_CODE]],Table4[#All], 3, TRUE) * 1000000</f>
        <v>38152000000</v>
      </c>
      <c r="F1415">
        <f>VLOOKUP(Table2[[#This Row],[STATE_CODE]],Table4[#All], 4, TRUE) * 1000000</f>
        <v>34368201745.139999</v>
      </c>
      <c r="G1415">
        <f>Table2[[#This Row],[Percent of State total]]*Table2[[#This Row],[2009 State total]]</f>
        <v>181191549.3508226</v>
      </c>
      <c r="H1415" s="73">
        <f>Table2[[#This Row],[2010 State Total]]*Table2[[#This Row],[Percent of State total]]</f>
        <v>163221527.64215669</v>
      </c>
    </row>
    <row r="1416" spans="1:8">
      <c r="A1416">
        <v>2008</v>
      </c>
      <c r="B1416">
        <v>29</v>
      </c>
      <c r="C1416">
        <v>95</v>
      </c>
      <c r="D1416">
        <v>0.10861861017928681</v>
      </c>
      <c r="E1416">
        <f>VLOOKUP(Table2[[#This Row],[STATE_CODE]],Table4[#All], 3, TRUE) * 1000000</f>
        <v>38152000000</v>
      </c>
      <c r="F1416">
        <f>VLOOKUP(Table2[[#This Row],[STATE_CODE]],Table4[#All], 4, TRUE) * 1000000</f>
        <v>34368201745.139999</v>
      </c>
      <c r="G1416">
        <f>Table2[[#This Row],[Percent of State total]]*Table2[[#This Row],[2009 State total]]</f>
        <v>4144017215.5601506</v>
      </c>
      <c r="H1416" s="73">
        <f>Table2[[#This Row],[2010 State Total]]*Table2[[#This Row],[Percent of State total]]</f>
        <v>3733026307.9184465</v>
      </c>
    </row>
    <row r="1417" spans="1:8">
      <c r="A1417">
        <v>2008</v>
      </c>
      <c r="B1417">
        <v>29</v>
      </c>
      <c r="C1417">
        <v>97</v>
      </c>
      <c r="D1417">
        <v>1.7653221632878552E-2</v>
      </c>
      <c r="E1417">
        <f>VLOOKUP(Table2[[#This Row],[STATE_CODE]],Table4[#All], 3, TRUE) * 1000000</f>
        <v>38152000000</v>
      </c>
      <c r="F1417">
        <f>VLOOKUP(Table2[[#This Row],[STATE_CODE]],Table4[#All], 4, TRUE) * 1000000</f>
        <v>34368201745.139999</v>
      </c>
      <c r="G1417">
        <f>Table2[[#This Row],[Percent of State total]]*Table2[[#This Row],[2009 State total]]</f>
        <v>673505711.73758256</v>
      </c>
      <c r="H1417" s="73">
        <f>Table2[[#This Row],[2010 State Total]]*Table2[[#This Row],[Percent of State total]]</f>
        <v>606709482.53043985</v>
      </c>
    </row>
    <row r="1418" spans="1:8">
      <c r="A1418">
        <v>2008</v>
      </c>
      <c r="B1418">
        <v>29</v>
      </c>
      <c r="C1418">
        <v>99</v>
      </c>
      <c r="D1418">
        <v>3.0827070870651428E-2</v>
      </c>
      <c r="E1418">
        <f>VLOOKUP(Table2[[#This Row],[STATE_CODE]],Table4[#All], 3, TRUE) * 1000000</f>
        <v>38152000000</v>
      </c>
      <c r="F1418">
        <f>VLOOKUP(Table2[[#This Row],[STATE_CODE]],Table4[#All], 4, TRUE) * 1000000</f>
        <v>34368201745.139999</v>
      </c>
      <c r="G1418">
        <f>Table2[[#This Row],[Percent of State total]]*Table2[[#This Row],[2009 State total]]</f>
        <v>1176114407.8570933</v>
      </c>
      <c r="H1418" s="73">
        <f>Table2[[#This Row],[2010 State Total]]*Table2[[#This Row],[Percent of State total]]</f>
        <v>1059470990.8942769</v>
      </c>
    </row>
    <row r="1419" spans="1:8">
      <c r="A1419">
        <v>2008</v>
      </c>
      <c r="B1419">
        <v>29</v>
      </c>
      <c r="C1419">
        <v>101</v>
      </c>
      <c r="D1419">
        <v>6.158331102740883E-3</v>
      </c>
      <c r="E1419">
        <f>VLOOKUP(Table2[[#This Row],[STATE_CODE]],Table4[#All], 3, TRUE) * 1000000</f>
        <v>38152000000</v>
      </c>
      <c r="F1419">
        <f>VLOOKUP(Table2[[#This Row],[STATE_CODE]],Table4[#All], 4, TRUE) * 1000000</f>
        <v>34368201745.139999</v>
      </c>
      <c r="G1419">
        <f>Table2[[#This Row],[Percent of State total]]*Table2[[#This Row],[2009 State total]]</f>
        <v>234952648.23177016</v>
      </c>
      <c r="H1419" s="73">
        <f>Table2[[#This Row],[2010 State Total]]*Table2[[#This Row],[Percent of State total]]</f>
        <v>211650765.75236917</v>
      </c>
    </row>
    <row r="1420" spans="1:8">
      <c r="A1420">
        <v>2008</v>
      </c>
      <c r="B1420">
        <v>29</v>
      </c>
      <c r="C1420">
        <v>103</v>
      </c>
      <c r="D1420">
        <v>4.3745742364591006E-4</v>
      </c>
      <c r="E1420">
        <f>VLOOKUP(Table2[[#This Row],[STATE_CODE]],Table4[#All], 3, TRUE) * 1000000</f>
        <v>38152000000</v>
      </c>
      <c r="F1420">
        <f>VLOOKUP(Table2[[#This Row],[STATE_CODE]],Table4[#All], 4, TRUE) * 1000000</f>
        <v>34368201745.139999</v>
      </c>
      <c r="G1420">
        <f>Table2[[#This Row],[Percent of State total]]*Table2[[#This Row],[2009 State total]]</f>
        <v>16689875.62693876</v>
      </c>
      <c r="H1420" s="73">
        <f>Table2[[#This Row],[2010 State Total]]*Table2[[#This Row],[Percent of State total]]</f>
        <v>15034624.990771813</v>
      </c>
    </row>
    <row r="1421" spans="1:8">
      <c r="A1421">
        <v>2008</v>
      </c>
      <c r="B1421">
        <v>29</v>
      </c>
      <c r="C1421">
        <v>105</v>
      </c>
      <c r="D1421">
        <v>1.0589866780259178E-2</v>
      </c>
      <c r="E1421">
        <f>VLOOKUP(Table2[[#This Row],[STATE_CODE]],Table4[#All], 3, TRUE) * 1000000</f>
        <v>38152000000</v>
      </c>
      <c r="F1421">
        <f>VLOOKUP(Table2[[#This Row],[STATE_CODE]],Table4[#All], 4, TRUE) * 1000000</f>
        <v>34368201745.139999</v>
      </c>
      <c r="G1421">
        <f>Table2[[#This Row],[Percent of State total]]*Table2[[#This Row],[2009 State total]]</f>
        <v>404024597.40044814</v>
      </c>
      <c r="H1421" s="73">
        <f>Table2[[#This Row],[2010 State Total]]*Table2[[#This Row],[Percent of State total]]</f>
        <v>363954677.9581036</v>
      </c>
    </row>
    <row r="1422" spans="1:8">
      <c r="A1422">
        <v>2008</v>
      </c>
      <c r="B1422">
        <v>29</v>
      </c>
      <c r="C1422">
        <v>107</v>
      </c>
      <c r="D1422">
        <v>1.0683630121995968E-2</v>
      </c>
      <c r="E1422">
        <f>VLOOKUP(Table2[[#This Row],[STATE_CODE]],Table4[#All], 3, TRUE) * 1000000</f>
        <v>38152000000</v>
      </c>
      <c r="F1422">
        <f>VLOOKUP(Table2[[#This Row],[STATE_CODE]],Table4[#All], 4, TRUE) * 1000000</f>
        <v>34368201745.139999</v>
      </c>
      <c r="G1422">
        <f>Table2[[#This Row],[Percent of State total]]*Table2[[#This Row],[2009 State total]]</f>
        <v>407601856.41439021</v>
      </c>
      <c r="H1422" s="73">
        <f>Table2[[#This Row],[2010 State Total]]*Table2[[#This Row],[Percent of State total]]</f>
        <v>367177155.40321213</v>
      </c>
    </row>
    <row r="1423" spans="1:8">
      <c r="A1423">
        <v>2008</v>
      </c>
      <c r="B1423">
        <v>29</v>
      </c>
      <c r="C1423">
        <v>109</v>
      </c>
      <c r="D1423">
        <v>8.3162303978342438E-3</v>
      </c>
      <c r="E1423">
        <f>VLOOKUP(Table2[[#This Row],[STATE_CODE]],Table4[#All], 3, TRUE) * 1000000</f>
        <v>38152000000</v>
      </c>
      <c r="F1423">
        <f>VLOOKUP(Table2[[#This Row],[STATE_CODE]],Table4[#All], 4, TRUE) * 1000000</f>
        <v>34368201745.139999</v>
      </c>
      <c r="G1423">
        <f>Table2[[#This Row],[Percent of State total]]*Table2[[#This Row],[2009 State total]]</f>
        <v>317280822.13817209</v>
      </c>
      <c r="H1423" s="73">
        <f>Table2[[#This Row],[2010 State Total]]*Table2[[#This Row],[Percent of State total]]</f>
        <v>285813884.07183319</v>
      </c>
    </row>
    <row r="1424" spans="1:8">
      <c r="A1424">
        <v>2008</v>
      </c>
      <c r="B1424">
        <v>29</v>
      </c>
      <c r="C1424">
        <v>111</v>
      </c>
      <c r="D1424">
        <v>2.3382420327650514E-3</v>
      </c>
      <c r="E1424">
        <f>VLOOKUP(Table2[[#This Row],[STATE_CODE]],Table4[#All], 3, TRUE) * 1000000</f>
        <v>38152000000</v>
      </c>
      <c r="F1424">
        <f>VLOOKUP(Table2[[#This Row],[STATE_CODE]],Table4[#All], 4, TRUE) * 1000000</f>
        <v>34368201745.139999</v>
      </c>
      <c r="G1424">
        <f>Table2[[#This Row],[Percent of State total]]*Table2[[#This Row],[2009 State total]]</f>
        <v>89208610.034052238</v>
      </c>
      <c r="H1424" s="73">
        <f>Table2[[#This Row],[2010 State Total]]*Table2[[#This Row],[Percent of State total]]</f>
        <v>80361173.911035538</v>
      </c>
    </row>
    <row r="1425" spans="1:8">
      <c r="A1425">
        <v>2008</v>
      </c>
      <c r="B1425">
        <v>29</v>
      </c>
      <c r="C1425">
        <v>113</v>
      </c>
      <c r="D1425">
        <v>4.2668188849597386E-3</v>
      </c>
      <c r="E1425">
        <f>VLOOKUP(Table2[[#This Row],[STATE_CODE]],Table4[#All], 3, TRUE) * 1000000</f>
        <v>38152000000</v>
      </c>
      <c r="F1425">
        <f>VLOOKUP(Table2[[#This Row],[STATE_CODE]],Table4[#All], 4, TRUE) * 1000000</f>
        <v>34368201745.139999</v>
      </c>
      <c r="G1425">
        <f>Table2[[#This Row],[Percent of State total]]*Table2[[#This Row],[2009 State total]]</f>
        <v>162787674.09898394</v>
      </c>
      <c r="H1425" s="73">
        <f>Table2[[#This Row],[2010 State Total]]*Table2[[#This Row],[Percent of State total]]</f>
        <v>146642892.24826959</v>
      </c>
    </row>
    <row r="1426" spans="1:8">
      <c r="A1426">
        <v>2008</v>
      </c>
      <c r="B1426">
        <v>29</v>
      </c>
      <c r="C1426">
        <v>115</v>
      </c>
      <c r="D1426">
        <v>1.8726931947822252E-3</v>
      </c>
      <c r="E1426">
        <f>VLOOKUP(Table2[[#This Row],[STATE_CODE]],Table4[#All], 3, TRUE) * 1000000</f>
        <v>38152000000</v>
      </c>
      <c r="F1426">
        <f>VLOOKUP(Table2[[#This Row],[STATE_CODE]],Table4[#All], 4, TRUE) * 1000000</f>
        <v>34368201745.139999</v>
      </c>
      <c r="G1426">
        <f>Table2[[#This Row],[Percent of State total]]*Table2[[#This Row],[2009 State total]]</f>
        <v>71446990.767331451</v>
      </c>
      <c r="H1426" s="73">
        <f>Table2[[#This Row],[2010 State Total]]*Table2[[#This Row],[Percent of State total]]</f>
        <v>64361097.525026277</v>
      </c>
    </row>
    <row r="1427" spans="1:8">
      <c r="A1427">
        <v>2008</v>
      </c>
      <c r="B1427">
        <v>29</v>
      </c>
      <c r="C1427">
        <v>117</v>
      </c>
      <c r="D1427">
        <v>2.8851232630218143E-3</v>
      </c>
      <c r="E1427">
        <f>VLOOKUP(Table2[[#This Row],[STATE_CODE]],Table4[#All], 3, TRUE) * 1000000</f>
        <v>38152000000</v>
      </c>
      <c r="F1427">
        <f>VLOOKUP(Table2[[#This Row],[STATE_CODE]],Table4[#All], 4, TRUE) * 1000000</f>
        <v>34368201745.139999</v>
      </c>
      <c r="G1427">
        <f>Table2[[#This Row],[Percent of State total]]*Table2[[#This Row],[2009 State total]]</f>
        <v>110073222.73080826</v>
      </c>
      <c r="H1427" s="73">
        <f>Table2[[#This Row],[2010 State Total]]*Table2[[#This Row],[Percent of State total]]</f>
        <v>99156498.363130331</v>
      </c>
    </row>
    <row r="1428" spans="1:8">
      <c r="A1428">
        <v>2008</v>
      </c>
      <c r="B1428">
        <v>29</v>
      </c>
      <c r="C1428">
        <v>119</v>
      </c>
      <c r="D1428">
        <v>2.8613295589203585E-3</v>
      </c>
      <c r="E1428">
        <f>VLOOKUP(Table2[[#This Row],[STATE_CODE]],Table4[#All], 3, TRUE) * 1000000</f>
        <v>38152000000</v>
      </c>
      <c r="F1428">
        <f>VLOOKUP(Table2[[#This Row],[STATE_CODE]],Table4[#All], 4, TRUE) * 1000000</f>
        <v>34368201745.139999</v>
      </c>
      <c r="G1428">
        <f>Table2[[#This Row],[Percent of State total]]*Table2[[#This Row],[2009 State total]]</f>
        <v>109165445.33192952</v>
      </c>
      <c r="H1428" s="73">
        <f>Table2[[#This Row],[2010 State Total]]*Table2[[#This Row],[Percent of State total]]</f>
        <v>98338751.540307328</v>
      </c>
    </row>
    <row r="1429" spans="1:8">
      <c r="A1429">
        <v>2008</v>
      </c>
      <c r="B1429">
        <v>29</v>
      </c>
      <c r="C1429">
        <v>121</v>
      </c>
      <c r="D1429">
        <v>3.9201158305564483E-3</v>
      </c>
      <c r="E1429">
        <f>VLOOKUP(Table2[[#This Row],[STATE_CODE]],Table4[#All], 3, TRUE) * 1000000</f>
        <v>38152000000</v>
      </c>
      <c r="F1429">
        <f>VLOOKUP(Table2[[#This Row],[STATE_CODE]],Table4[#All], 4, TRUE) * 1000000</f>
        <v>34368201745.139999</v>
      </c>
      <c r="G1429">
        <f>Table2[[#This Row],[Percent of State total]]*Table2[[#This Row],[2009 State total]]</f>
        <v>149560259.16738963</v>
      </c>
      <c r="H1429" s="73">
        <f>Table2[[#This Row],[2010 State Total]]*Table2[[#This Row],[Percent of State total]]</f>
        <v>134727331.72888106</v>
      </c>
    </row>
    <row r="1430" spans="1:8">
      <c r="A1430">
        <v>2008</v>
      </c>
      <c r="B1430">
        <v>29</v>
      </c>
      <c r="C1430">
        <v>123</v>
      </c>
      <c r="D1430">
        <v>1.6599133884257584E-3</v>
      </c>
      <c r="E1430">
        <f>VLOOKUP(Table2[[#This Row],[STATE_CODE]],Table4[#All], 3, TRUE) * 1000000</f>
        <v>38152000000</v>
      </c>
      <c r="F1430">
        <f>VLOOKUP(Table2[[#This Row],[STATE_CODE]],Table4[#All], 4, TRUE) * 1000000</f>
        <v>34368201745.139999</v>
      </c>
      <c r="G1430">
        <f>Table2[[#This Row],[Percent of State total]]*Table2[[#This Row],[2009 State total]]</f>
        <v>63329015.595219538</v>
      </c>
      <c r="H1430" s="73">
        <f>Table2[[#This Row],[2010 State Total]]*Table2[[#This Row],[Percent of State total]]</f>
        <v>57048238.212875403</v>
      </c>
    </row>
    <row r="1431" spans="1:8">
      <c r="A1431">
        <v>2008</v>
      </c>
      <c r="B1431">
        <v>29</v>
      </c>
      <c r="C1431">
        <v>125</v>
      </c>
      <c r="D1431">
        <v>1.3227492946254046E-3</v>
      </c>
      <c r="E1431">
        <f>VLOOKUP(Table2[[#This Row],[STATE_CODE]],Table4[#All], 3, TRUE) * 1000000</f>
        <v>38152000000</v>
      </c>
      <c r="F1431">
        <f>VLOOKUP(Table2[[#This Row],[STATE_CODE]],Table4[#All], 4, TRUE) * 1000000</f>
        <v>34368201745.139999</v>
      </c>
      <c r="G1431">
        <f>Table2[[#This Row],[Percent of State total]]*Table2[[#This Row],[2009 State total]]</f>
        <v>50465531.088548437</v>
      </c>
      <c r="H1431" s="73">
        <f>Table2[[#This Row],[2010 State Total]]*Table2[[#This Row],[Percent of State total]]</f>
        <v>45460514.615927532</v>
      </c>
    </row>
    <row r="1432" spans="1:8">
      <c r="A1432">
        <v>2008</v>
      </c>
      <c r="B1432">
        <v>29</v>
      </c>
      <c r="C1432">
        <v>127</v>
      </c>
      <c r="D1432">
        <v>6.1342689116099915E-3</v>
      </c>
      <c r="E1432">
        <f>VLOOKUP(Table2[[#This Row],[STATE_CODE]],Table4[#All], 3, TRUE) * 1000000</f>
        <v>38152000000</v>
      </c>
      <c r="F1432">
        <f>VLOOKUP(Table2[[#This Row],[STATE_CODE]],Table4[#All], 4, TRUE) * 1000000</f>
        <v>34368201745.139999</v>
      </c>
      <c r="G1432">
        <f>Table2[[#This Row],[Percent of State total]]*Table2[[#This Row],[2009 State total]]</f>
        <v>234034627.51574439</v>
      </c>
      <c r="H1432" s="73">
        <f>Table2[[#This Row],[2010 State Total]]*Table2[[#This Row],[Percent of State total]]</f>
        <v>210823791.51315254</v>
      </c>
    </row>
    <row r="1433" spans="1:8">
      <c r="A1433">
        <v>2008</v>
      </c>
      <c r="B1433">
        <v>29</v>
      </c>
      <c r="C1433">
        <v>129</v>
      </c>
      <c r="D1433">
        <v>4.3105592575837411E-4</v>
      </c>
      <c r="E1433">
        <f>VLOOKUP(Table2[[#This Row],[STATE_CODE]],Table4[#All], 3, TRUE) * 1000000</f>
        <v>38152000000</v>
      </c>
      <c r="F1433">
        <f>VLOOKUP(Table2[[#This Row],[STATE_CODE]],Table4[#All], 4, TRUE) * 1000000</f>
        <v>34368201745.139999</v>
      </c>
      <c r="G1433">
        <f>Table2[[#This Row],[Percent of State total]]*Table2[[#This Row],[2009 State total]]</f>
        <v>16445645.679533489</v>
      </c>
      <c r="H1433" s="73">
        <f>Table2[[#This Row],[2010 State Total]]*Table2[[#This Row],[Percent of State total]]</f>
        <v>14814617.01990189</v>
      </c>
    </row>
    <row r="1434" spans="1:8">
      <c r="A1434">
        <v>2008</v>
      </c>
      <c r="B1434">
        <v>29</v>
      </c>
      <c r="C1434">
        <v>131</v>
      </c>
      <c r="D1434">
        <v>3.1422763042859526E-3</v>
      </c>
      <c r="E1434">
        <f>VLOOKUP(Table2[[#This Row],[STATE_CODE]],Table4[#All], 3, TRUE) * 1000000</f>
        <v>38152000000</v>
      </c>
      <c r="F1434">
        <f>VLOOKUP(Table2[[#This Row],[STATE_CODE]],Table4[#All], 4, TRUE) * 1000000</f>
        <v>34368201745.139999</v>
      </c>
      <c r="G1434">
        <f>Table2[[#This Row],[Percent of State total]]*Table2[[#This Row],[2009 State total]]</f>
        <v>119884125.56111766</v>
      </c>
      <c r="H1434" s="73">
        <f>Table2[[#This Row],[2010 State Total]]*Table2[[#This Row],[Percent of State total]]</f>
        <v>107994385.96467255</v>
      </c>
    </row>
    <row r="1435" spans="1:8">
      <c r="A1435">
        <v>2008</v>
      </c>
      <c r="B1435">
        <v>29</v>
      </c>
      <c r="C1435">
        <v>133</v>
      </c>
      <c r="D1435">
        <v>3.1635021217273091E-3</v>
      </c>
      <c r="E1435">
        <f>VLOOKUP(Table2[[#This Row],[STATE_CODE]],Table4[#All], 3, TRUE) * 1000000</f>
        <v>38152000000</v>
      </c>
      <c r="F1435">
        <f>VLOOKUP(Table2[[#This Row],[STATE_CODE]],Table4[#All], 4, TRUE) * 1000000</f>
        <v>34368201745.139999</v>
      </c>
      <c r="G1435">
        <f>Table2[[#This Row],[Percent of State total]]*Table2[[#This Row],[2009 State total]]</f>
        <v>120693932.94814029</v>
      </c>
      <c r="H1435" s="73">
        <f>Table2[[#This Row],[2010 State Total]]*Table2[[#This Row],[Percent of State total]]</f>
        <v>108723879.14070259</v>
      </c>
    </row>
    <row r="1436" spans="1:8">
      <c r="A1436">
        <v>2008</v>
      </c>
      <c r="B1436">
        <v>29</v>
      </c>
      <c r="C1436">
        <v>135</v>
      </c>
      <c r="D1436">
        <v>1.6734739011767367E-3</v>
      </c>
      <c r="E1436">
        <f>VLOOKUP(Table2[[#This Row],[STATE_CODE]],Table4[#All], 3, TRUE) * 1000000</f>
        <v>38152000000</v>
      </c>
      <c r="F1436">
        <f>VLOOKUP(Table2[[#This Row],[STATE_CODE]],Table4[#All], 4, TRUE) * 1000000</f>
        <v>34368201745.139999</v>
      </c>
      <c r="G1436">
        <f>Table2[[#This Row],[Percent of State total]]*Table2[[#This Row],[2009 State total]]</f>
        <v>63846376.277694859</v>
      </c>
      <c r="H1436" s="73">
        <f>Table2[[#This Row],[2010 State Total]]*Table2[[#This Row],[Percent of State total]]</f>
        <v>57514288.650868565</v>
      </c>
    </row>
    <row r="1437" spans="1:8">
      <c r="A1437">
        <v>2008</v>
      </c>
      <c r="B1437">
        <v>29</v>
      </c>
      <c r="C1437">
        <v>137</v>
      </c>
      <c r="D1437">
        <v>8.1563099342800991E-4</v>
      </c>
      <c r="E1437">
        <f>VLOOKUP(Table2[[#This Row],[STATE_CODE]],Table4[#All], 3, TRUE) * 1000000</f>
        <v>38152000000</v>
      </c>
      <c r="F1437">
        <f>VLOOKUP(Table2[[#This Row],[STATE_CODE]],Table4[#All], 4, TRUE) * 1000000</f>
        <v>34368201745.139999</v>
      </c>
      <c r="G1437">
        <f>Table2[[#This Row],[Percent of State total]]*Table2[[#This Row],[2009 State total]]</f>
        <v>31117953.661265433</v>
      </c>
      <c r="H1437" s="73">
        <f>Table2[[#This Row],[2010 State Total]]*Table2[[#This Row],[Percent of State total]]</f>
        <v>28031770.531722803</v>
      </c>
    </row>
    <row r="1438" spans="1:8">
      <c r="A1438">
        <v>2008</v>
      </c>
      <c r="B1438">
        <v>29</v>
      </c>
      <c r="C1438">
        <v>139</v>
      </c>
      <c r="D1438">
        <v>5.4730524798682068E-3</v>
      </c>
      <c r="E1438">
        <f>VLOOKUP(Table2[[#This Row],[STATE_CODE]],Table4[#All], 3, TRUE) * 1000000</f>
        <v>38152000000</v>
      </c>
      <c r="F1438">
        <f>VLOOKUP(Table2[[#This Row],[STATE_CODE]],Table4[#All], 4, TRUE) * 1000000</f>
        <v>34368201745.139999</v>
      </c>
      <c r="G1438">
        <f>Table2[[#This Row],[Percent of State total]]*Table2[[#This Row],[2009 State total]]</f>
        <v>208807898.21193182</v>
      </c>
      <c r="H1438" s="73">
        <f>Table2[[#This Row],[2010 State Total]]*Table2[[#This Row],[Percent of State total]]</f>
        <v>188098971.78984931</v>
      </c>
    </row>
    <row r="1439" spans="1:8">
      <c r="A1439">
        <v>2008</v>
      </c>
      <c r="B1439">
        <v>29</v>
      </c>
      <c r="C1439">
        <v>141</v>
      </c>
      <c r="D1439">
        <v>1.6849210374531606E-3</v>
      </c>
      <c r="E1439">
        <f>VLOOKUP(Table2[[#This Row],[STATE_CODE]],Table4[#All], 3, TRUE) * 1000000</f>
        <v>38152000000</v>
      </c>
      <c r="F1439">
        <f>VLOOKUP(Table2[[#This Row],[STATE_CODE]],Table4[#All], 4, TRUE) * 1000000</f>
        <v>34368201745.139999</v>
      </c>
      <c r="G1439">
        <f>Table2[[#This Row],[Percent of State total]]*Table2[[#This Row],[2009 State total]]</f>
        <v>64283107.420912981</v>
      </c>
      <c r="H1439" s="73">
        <f>Table2[[#This Row],[2010 State Total]]*Table2[[#This Row],[Percent of State total]]</f>
        <v>57907706.139820814</v>
      </c>
    </row>
    <row r="1440" spans="1:8">
      <c r="A1440">
        <v>2008</v>
      </c>
      <c r="B1440">
        <v>29</v>
      </c>
      <c r="C1440">
        <v>143</v>
      </c>
      <c r="D1440">
        <v>6.9241692587956203E-3</v>
      </c>
      <c r="E1440">
        <f>VLOOKUP(Table2[[#This Row],[STATE_CODE]],Table4[#All], 3, TRUE) * 1000000</f>
        <v>38152000000</v>
      </c>
      <c r="F1440">
        <f>VLOOKUP(Table2[[#This Row],[STATE_CODE]],Table4[#All], 4, TRUE) * 1000000</f>
        <v>34368201745.139999</v>
      </c>
      <c r="G1440">
        <f>Table2[[#This Row],[Percent of State total]]*Table2[[#This Row],[2009 State total]]</f>
        <v>264170905.5615705</v>
      </c>
      <c r="H1440" s="73">
        <f>Table2[[#This Row],[2010 State Total]]*Table2[[#This Row],[Percent of State total]]</f>
        <v>237971246.00378439</v>
      </c>
    </row>
    <row r="1441" spans="1:8">
      <c r="A1441">
        <v>2008</v>
      </c>
      <c r="B1441">
        <v>29</v>
      </c>
      <c r="C1441">
        <v>145</v>
      </c>
      <c r="D1441">
        <v>1.029932737688476E-2</v>
      </c>
      <c r="E1441">
        <f>VLOOKUP(Table2[[#This Row],[STATE_CODE]],Table4[#All], 3, TRUE) * 1000000</f>
        <v>38152000000</v>
      </c>
      <c r="F1441">
        <f>VLOOKUP(Table2[[#This Row],[STATE_CODE]],Table4[#All], 4, TRUE) * 1000000</f>
        <v>34368201745.139999</v>
      </c>
      <c r="G1441">
        <f>Table2[[#This Row],[Percent of State total]]*Table2[[#This Row],[2009 State total]]</f>
        <v>392939938.08290738</v>
      </c>
      <c r="H1441" s="73">
        <f>Table2[[#This Row],[2010 State Total]]*Table2[[#This Row],[Percent of State total]]</f>
        <v>353969361.12801898</v>
      </c>
    </row>
    <row r="1442" spans="1:8">
      <c r="A1442">
        <v>2008</v>
      </c>
      <c r="B1442">
        <v>29</v>
      </c>
      <c r="C1442">
        <v>147</v>
      </c>
      <c r="D1442">
        <v>2.5292302811538523E-3</v>
      </c>
      <c r="E1442">
        <f>VLOOKUP(Table2[[#This Row],[STATE_CODE]],Table4[#All], 3, TRUE) * 1000000</f>
        <v>38152000000</v>
      </c>
      <c r="F1442">
        <f>VLOOKUP(Table2[[#This Row],[STATE_CODE]],Table4[#All], 4, TRUE) * 1000000</f>
        <v>34368201745.139999</v>
      </c>
      <c r="G1442">
        <f>Table2[[#This Row],[Percent of State total]]*Table2[[#This Row],[2009 State total]]</f>
        <v>96495193.686581776</v>
      </c>
      <c r="H1442" s="73">
        <f>Table2[[#This Row],[2010 State Total]]*Table2[[#This Row],[Percent of State total]]</f>
        <v>86925096.562612757</v>
      </c>
    </row>
    <row r="1443" spans="1:8">
      <c r="A1443">
        <v>2008</v>
      </c>
      <c r="B1443">
        <v>29</v>
      </c>
      <c r="C1443">
        <v>149</v>
      </c>
      <c r="D1443">
        <v>9.8997304599182201E-4</v>
      </c>
      <c r="E1443">
        <f>VLOOKUP(Table2[[#This Row],[STATE_CODE]],Table4[#All], 3, TRUE) * 1000000</f>
        <v>38152000000</v>
      </c>
      <c r="F1443">
        <f>VLOOKUP(Table2[[#This Row],[STATE_CODE]],Table4[#All], 4, TRUE) * 1000000</f>
        <v>34368201745.139999</v>
      </c>
      <c r="G1443">
        <f>Table2[[#This Row],[Percent of State total]]*Table2[[#This Row],[2009 State total]]</f>
        <v>37769451.650679991</v>
      </c>
      <c r="H1443" s="73">
        <f>Table2[[#This Row],[2010 State Total]]*Table2[[#This Row],[Percent of State total]]</f>
        <v>34023593.366897695</v>
      </c>
    </row>
    <row r="1444" spans="1:8">
      <c r="A1444">
        <v>2008</v>
      </c>
      <c r="B1444">
        <v>29</v>
      </c>
      <c r="C1444">
        <v>151</v>
      </c>
      <c r="D1444">
        <v>2.0803755831084142E-3</v>
      </c>
      <c r="E1444">
        <f>VLOOKUP(Table2[[#This Row],[STATE_CODE]],Table4[#All], 3, TRUE) * 1000000</f>
        <v>38152000000</v>
      </c>
      <c r="F1444">
        <f>VLOOKUP(Table2[[#This Row],[STATE_CODE]],Table4[#All], 4, TRUE) * 1000000</f>
        <v>34368201745.139999</v>
      </c>
      <c r="G1444">
        <f>Table2[[#This Row],[Percent of State total]]*Table2[[#This Row],[2009 State total]]</f>
        <v>79370489.246752217</v>
      </c>
      <c r="H1444" s="73">
        <f>Table2[[#This Row],[2010 State Total]]*Table2[[#This Row],[Percent of State total]]</f>
        <v>71498767.74593325</v>
      </c>
    </row>
    <row r="1445" spans="1:8">
      <c r="A1445">
        <v>2008</v>
      </c>
      <c r="B1445">
        <v>29</v>
      </c>
      <c r="C1445">
        <v>155</v>
      </c>
      <c r="D1445">
        <v>7.4776456811540106E-3</v>
      </c>
      <c r="E1445">
        <f>VLOOKUP(Table2[[#This Row],[STATE_CODE]],Table4[#All], 3, TRUE) * 1000000</f>
        <v>38152000000</v>
      </c>
      <c r="F1445">
        <f>VLOOKUP(Table2[[#This Row],[STATE_CODE]],Table4[#All], 4, TRUE) * 1000000</f>
        <v>34368201745.139999</v>
      </c>
      <c r="G1445">
        <f>Table2[[#This Row],[Percent of State total]]*Table2[[#This Row],[2009 State total]]</f>
        <v>285287138.0273878</v>
      </c>
      <c r="H1445" s="73">
        <f>Table2[[#This Row],[2010 State Total]]*Table2[[#This Row],[Percent of State total]]</f>
        <v>256993235.34857586</v>
      </c>
    </row>
    <row r="1446" spans="1:8">
      <c r="A1446">
        <v>2008</v>
      </c>
      <c r="B1446">
        <v>29</v>
      </c>
      <c r="C1446">
        <v>157</v>
      </c>
      <c r="D1446">
        <v>3.5705994156375745E-3</v>
      </c>
      <c r="E1446">
        <f>VLOOKUP(Table2[[#This Row],[STATE_CODE]],Table4[#All], 3, TRUE) * 1000000</f>
        <v>38152000000</v>
      </c>
      <c r="F1446">
        <f>VLOOKUP(Table2[[#This Row],[STATE_CODE]],Table4[#All], 4, TRUE) * 1000000</f>
        <v>34368201745.139999</v>
      </c>
      <c r="G1446">
        <f>Table2[[#This Row],[Percent of State total]]*Table2[[#This Row],[2009 State total]]</f>
        <v>136225508.90540475</v>
      </c>
      <c r="H1446" s="73">
        <f>Table2[[#This Row],[2010 State Total]]*Table2[[#This Row],[Percent of State total]]</f>
        <v>122715081.06771114</v>
      </c>
    </row>
    <row r="1447" spans="1:8">
      <c r="A1447">
        <v>2008</v>
      </c>
      <c r="B1447">
        <v>29</v>
      </c>
      <c r="C1447">
        <v>159</v>
      </c>
      <c r="D1447">
        <v>5.4604278361912598E-3</v>
      </c>
      <c r="E1447">
        <f>VLOOKUP(Table2[[#This Row],[STATE_CODE]],Table4[#All], 3, TRUE) * 1000000</f>
        <v>38152000000</v>
      </c>
      <c r="F1447">
        <f>VLOOKUP(Table2[[#This Row],[STATE_CODE]],Table4[#All], 4, TRUE) * 1000000</f>
        <v>34368201745.139999</v>
      </c>
      <c r="G1447">
        <f>Table2[[#This Row],[Percent of State total]]*Table2[[#This Row],[2009 State total]]</f>
        <v>208326242.80636895</v>
      </c>
      <c r="H1447" s="73">
        <f>Table2[[#This Row],[2010 State Total]]*Table2[[#This Row],[Percent of State total]]</f>
        <v>187665085.48899949</v>
      </c>
    </row>
    <row r="1448" spans="1:8">
      <c r="A1448">
        <v>2008</v>
      </c>
      <c r="B1448">
        <v>29</v>
      </c>
      <c r="C1448">
        <v>161</v>
      </c>
      <c r="D1448">
        <v>1.1112005012988983E-2</v>
      </c>
      <c r="E1448">
        <f>VLOOKUP(Table2[[#This Row],[STATE_CODE]],Table4[#All], 3, TRUE) * 1000000</f>
        <v>38152000000</v>
      </c>
      <c r="F1448">
        <f>VLOOKUP(Table2[[#This Row],[STATE_CODE]],Table4[#All], 4, TRUE) * 1000000</f>
        <v>34368201745.139999</v>
      </c>
      <c r="G1448">
        <f>Table2[[#This Row],[Percent of State total]]*Table2[[#This Row],[2009 State total]]</f>
        <v>423945215.25555569</v>
      </c>
      <c r="H1448" s="73">
        <f>Table2[[#This Row],[2010 State Total]]*Table2[[#This Row],[Percent of State total]]</f>
        <v>381899630.0794124</v>
      </c>
    </row>
    <row r="1449" spans="1:8">
      <c r="A1449">
        <v>2008</v>
      </c>
      <c r="B1449">
        <v>29</v>
      </c>
      <c r="C1449">
        <v>163</v>
      </c>
      <c r="D1449">
        <v>3.7372493148080652E-3</v>
      </c>
      <c r="E1449">
        <f>VLOOKUP(Table2[[#This Row],[STATE_CODE]],Table4[#All], 3, TRUE) * 1000000</f>
        <v>38152000000</v>
      </c>
      <c r="F1449">
        <f>VLOOKUP(Table2[[#This Row],[STATE_CODE]],Table4[#All], 4, TRUE) * 1000000</f>
        <v>34368201745.139999</v>
      </c>
      <c r="G1449">
        <f>Table2[[#This Row],[Percent of State total]]*Table2[[#This Row],[2009 State total]]</f>
        <v>142583535.85855731</v>
      </c>
      <c r="H1449" s="73">
        <f>Table2[[#This Row],[2010 State Total]]*Table2[[#This Row],[Percent of State total]]</f>
        <v>128442538.42320982</v>
      </c>
    </row>
    <row r="1450" spans="1:8">
      <c r="A1450">
        <v>2008</v>
      </c>
      <c r="B1450">
        <v>29</v>
      </c>
      <c r="C1450">
        <v>165</v>
      </c>
      <c r="D1450">
        <v>2.2568739700714904E-2</v>
      </c>
      <c r="E1450">
        <f>VLOOKUP(Table2[[#This Row],[STATE_CODE]],Table4[#All], 3, TRUE) * 1000000</f>
        <v>38152000000</v>
      </c>
      <c r="F1450">
        <f>VLOOKUP(Table2[[#This Row],[STATE_CODE]],Table4[#All], 4, TRUE) * 1000000</f>
        <v>34368201745.139999</v>
      </c>
      <c r="G1450">
        <f>Table2[[#This Row],[Percent of State total]]*Table2[[#This Row],[2009 State total]]</f>
        <v>861042557.06167495</v>
      </c>
      <c r="H1450" s="73">
        <f>Table2[[#This Row],[2010 State Total]]*Table2[[#This Row],[Percent of State total]]</f>
        <v>775646999.16772032</v>
      </c>
    </row>
    <row r="1451" spans="1:8">
      <c r="A1451">
        <v>2008</v>
      </c>
      <c r="B1451">
        <v>29</v>
      </c>
      <c r="C1451">
        <v>167</v>
      </c>
      <c r="D1451">
        <v>4.0936984483798573E-3</v>
      </c>
      <c r="E1451">
        <f>VLOOKUP(Table2[[#This Row],[STATE_CODE]],Table4[#All], 3, TRUE) * 1000000</f>
        <v>38152000000</v>
      </c>
      <c r="F1451">
        <f>VLOOKUP(Table2[[#This Row],[STATE_CODE]],Table4[#All], 4, TRUE) * 1000000</f>
        <v>34368201745.139999</v>
      </c>
      <c r="G1451">
        <f>Table2[[#This Row],[Percent of State total]]*Table2[[#This Row],[2009 State total]]</f>
        <v>156182783.20258832</v>
      </c>
      <c r="H1451" s="73">
        <f>Table2[[#This Row],[2010 State Total]]*Table2[[#This Row],[Percent of State total]]</f>
        <v>140693054.15768552</v>
      </c>
    </row>
    <row r="1452" spans="1:8">
      <c r="A1452">
        <v>2008</v>
      </c>
      <c r="B1452">
        <v>29</v>
      </c>
      <c r="C1452">
        <v>169</v>
      </c>
      <c r="D1452">
        <v>6.5129468534545045E-3</v>
      </c>
      <c r="E1452">
        <f>VLOOKUP(Table2[[#This Row],[STATE_CODE]],Table4[#All], 3, TRUE) * 1000000</f>
        <v>38152000000</v>
      </c>
      <c r="F1452">
        <f>VLOOKUP(Table2[[#This Row],[STATE_CODE]],Table4[#All], 4, TRUE) * 1000000</f>
        <v>34368201745.139999</v>
      </c>
      <c r="G1452">
        <f>Table2[[#This Row],[Percent of State total]]*Table2[[#This Row],[2009 State total]]</f>
        <v>248481948.35299626</v>
      </c>
      <c r="H1452" s="73">
        <f>Table2[[#This Row],[2010 State Total]]*Table2[[#This Row],[Percent of State total]]</f>
        <v>223838271.41489917</v>
      </c>
    </row>
    <row r="1453" spans="1:8">
      <c r="A1453">
        <v>2008</v>
      </c>
      <c r="B1453">
        <v>29</v>
      </c>
      <c r="C1453">
        <v>173</v>
      </c>
      <c r="D1453">
        <v>2.6889378728489448E-3</v>
      </c>
      <c r="E1453">
        <f>VLOOKUP(Table2[[#This Row],[STATE_CODE]],Table4[#All], 3, TRUE) * 1000000</f>
        <v>38152000000</v>
      </c>
      <c r="F1453">
        <f>VLOOKUP(Table2[[#This Row],[STATE_CODE]],Table4[#All], 4, TRUE) * 1000000</f>
        <v>34368201745.139999</v>
      </c>
      <c r="G1453">
        <f>Table2[[#This Row],[Percent of State total]]*Table2[[#This Row],[2009 State total]]</f>
        <v>102588357.72493294</v>
      </c>
      <c r="H1453" s="73">
        <f>Table2[[#This Row],[2010 State Total]]*Table2[[#This Row],[Percent of State total]]</f>
        <v>92413959.294220135</v>
      </c>
    </row>
    <row r="1454" spans="1:8">
      <c r="A1454">
        <v>2008</v>
      </c>
      <c r="B1454">
        <v>29</v>
      </c>
      <c r="C1454">
        <v>175</v>
      </c>
      <c r="D1454">
        <v>4.4556764969935206E-3</v>
      </c>
      <c r="E1454">
        <f>VLOOKUP(Table2[[#This Row],[STATE_CODE]],Table4[#All], 3, TRUE) * 1000000</f>
        <v>38152000000</v>
      </c>
      <c r="F1454">
        <f>VLOOKUP(Table2[[#This Row],[STATE_CODE]],Table4[#All], 4, TRUE) * 1000000</f>
        <v>34368201745.139999</v>
      </c>
      <c r="G1454">
        <f>Table2[[#This Row],[Percent of State total]]*Table2[[#This Row],[2009 State total]]</f>
        <v>169992969.7132968</v>
      </c>
      <c r="H1454" s="73">
        <f>Table2[[#This Row],[2010 State Total]]*Table2[[#This Row],[Percent of State total]]</f>
        <v>153133588.75975201</v>
      </c>
    </row>
    <row r="1455" spans="1:8">
      <c r="A1455">
        <v>2008</v>
      </c>
      <c r="B1455">
        <v>29</v>
      </c>
      <c r="C1455">
        <v>177</v>
      </c>
      <c r="D1455">
        <v>1.3985470185639815E-3</v>
      </c>
      <c r="E1455">
        <f>VLOOKUP(Table2[[#This Row],[STATE_CODE]],Table4[#All], 3, TRUE) * 1000000</f>
        <v>38152000000</v>
      </c>
      <c r="F1455">
        <f>VLOOKUP(Table2[[#This Row],[STATE_CODE]],Table4[#All], 4, TRUE) * 1000000</f>
        <v>34368201745.139999</v>
      </c>
      <c r="G1455">
        <f>Table2[[#This Row],[Percent of State total]]*Table2[[#This Row],[2009 State total]]</f>
        <v>53357365.85225302</v>
      </c>
      <c r="H1455" s="73">
        <f>Table2[[#This Row],[2010 State Total]]*Table2[[#This Row],[Percent of State total]]</f>
        <v>48065546.084070973</v>
      </c>
    </row>
    <row r="1456" spans="1:8">
      <c r="A1456">
        <v>2008</v>
      </c>
      <c r="B1456">
        <v>29</v>
      </c>
      <c r="C1456">
        <v>179</v>
      </c>
      <c r="D1456">
        <v>7.9082854520167611E-5</v>
      </c>
      <c r="E1456">
        <f>VLOOKUP(Table2[[#This Row],[STATE_CODE]],Table4[#All], 3, TRUE) * 1000000</f>
        <v>38152000000</v>
      </c>
      <c r="F1456">
        <f>VLOOKUP(Table2[[#This Row],[STATE_CODE]],Table4[#All], 4, TRUE) * 1000000</f>
        <v>34368201745.139999</v>
      </c>
      <c r="G1456">
        <f>Table2[[#This Row],[Percent of State total]]*Table2[[#This Row],[2009 State total]]</f>
        <v>3017169.0656534345</v>
      </c>
      <c r="H1456" s="73">
        <f>Table2[[#This Row],[2010 State Total]]*Table2[[#This Row],[Percent of State total]]</f>
        <v>2717935.4987306772</v>
      </c>
    </row>
    <row r="1457" spans="1:8">
      <c r="A1457">
        <v>2008</v>
      </c>
      <c r="B1457">
        <v>29</v>
      </c>
      <c r="C1457">
        <v>183</v>
      </c>
      <c r="D1457">
        <v>5.3084869989283821E-2</v>
      </c>
      <c r="E1457">
        <f>VLOOKUP(Table2[[#This Row],[STATE_CODE]],Table4[#All], 3, TRUE) * 1000000</f>
        <v>38152000000</v>
      </c>
      <c r="F1457">
        <f>VLOOKUP(Table2[[#This Row],[STATE_CODE]],Table4[#All], 4, TRUE) * 1000000</f>
        <v>34368201745.139999</v>
      </c>
      <c r="G1457">
        <f>Table2[[#This Row],[Percent of State total]]*Table2[[#This Row],[2009 State total]]</f>
        <v>2025293959.8311563</v>
      </c>
      <c r="H1457" s="73">
        <f>Table2[[#This Row],[2010 State Total]]*Table2[[#This Row],[Percent of State total]]</f>
        <v>1824431521.4062343</v>
      </c>
    </row>
    <row r="1458" spans="1:8">
      <c r="A1458">
        <v>2008</v>
      </c>
      <c r="B1458">
        <v>29</v>
      </c>
      <c r="C1458">
        <v>185</v>
      </c>
      <c r="D1458">
        <v>2.485961678595858E-3</v>
      </c>
      <c r="E1458">
        <f>VLOOKUP(Table2[[#This Row],[STATE_CODE]],Table4[#All], 3, TRUE) * 1000000</f>
        <v>38152000000</v>
      </c>
      <c r="F1458">
        <f>VLOOKUP(Table2[[#This Row],[STATE_CODE]],Table4[#All], 4, TRUE) * 1000000</f>
        <v>34368201745.139999</v>
      </c>
      <c r="G1458">
        <f>Table2[[#This Row],[Percent of State total]]*Table2[[#This Row],[2009 State total]]</f>
        <v>94844409.961789176</v>
      </c>
      <c r="H1458" s="73">
        <f>Table2[[#This Row],[2010 State Total]]*Table2[[#This Row],[Percent of State total]]</f>
        <v>85438032.50066933</v>
      </c>
    </row>
    <row r="1459" spans="1:8">
      <c r="A1459">
        <v>2008</v>
      </c>
      <c r="B1459">
        <v>29</v>
      </c>
      <c r="C1459">
        <v>186</v>
      </c>
      <c r="D1459">
        <v>5.3071044825032405E-3</v>
      </c>
      <c r="E1459">
        <f>VLOOKUP(Table2[[#This Row],[STATE_CODE]],Table4[#All], 3, TRUE) * 1000000</f>
        <v>38152000000</v>
      </c>
      <c r="F1459">
        <f>VLOOKUP(Table2[[#This Row],[STATE_CODE]],Table4[#All], 4, TRUE) * 1000000</f>
        <v>34368201745.139999</v>
      </c>
      <c r="G1459">
        <f>Table2[[#This Row],[Percent of State total]]*Table2[[#This Row],[2009 State total]]</f>
        <v>202476650.21646363</v>
      </c>
      <c r="H1459" s="73">
        <f>Table2[[#This Row],[2010 State Total]]*Table2[[#This Row],[Percent of State total]]</f>
        <v>182395637.53720817</v>
      </c>
    </row>
    <row r="1460" spans="1:8">
      <c r="A1460">
        <v>2008</v>
      </c>
      <c r="B1460">
        <v>29</v>
      </c>
      <c r="C1460">
        <v>187</v>
      </c>
      <c r="D1460">
        <v>7.8268897735144574E-3</v>
      </c>
      <c r="E1460">
        <f>VLOOKUP(Table2[[#This Row],[STATE_CODE]],Table4[#All], 3, TRUE) * 1000000</f>
        <v>38152000000</v>
      </c>
      <c r="F1460">
        <f>VLOOKUP(Table2[[#This Row],[STATE_CODE]],Table4[#All], 4, TRUE) * 1000000</f>
        <v>34368201745.139999</v>
      </c>
      <c r="G1460">
        <f>Table2[[#This Row],[Percent of State total]]*Table2[[#This Row],[2009 State total]]</f>
        <v>298611498.63912356</v>
      </c>
      <c r="H1460" s="73">
        <f>Table2[[#This Row],[2010 State Total]]*Table2[[#This Row],[Percent of State total]]</f>
        <v>268996126.77311802</v>
      </c>
    </row>
    <row r="1461" spans="1:8">
      <c r="A1461">
        <v>2008</v>
      </c>
      <c r="B1461">
        <v>29</v>
      </c>
      <c r="C1461">
        <v>189</v>
      </c>
      <c r="D1461">
        <v>0.19498806747069169</v>
      </c>
      <c r="E1461">
        <f>VLOOKUP(Table2[[#This Row],[STATE_CODE]],Table4[#All], 3, TRUE) * 1000000</f>
        <v>38152000000</v>
      </c>
      <c r="F1461">
        <f>VLOOKUP(Table2[[#This Row],[STATE_CODE]],Table4[#All], 4, TRUE) * 1000000</f>
        <v>34368201745.139999</v>
      </c>
      <c r="G1461">
        <f>Table2[[#This Row],[Percent of State total]]*Table2[[#This Row],[2009 State total]]</f>
        <v>7439184750.1418295</v>
      </c>
      <c r="H1461" s="73">
        <f>Table2[[#This Row],[2010 State Total]]*Table2[[#This Row],[Percent of State total]]</f>
        <v>6701389240.7277021</v>
      </c>
    </row>
    <row r="1462" spans="1:8">
      <c r="A1462">
        <v>2008</v>
      </c>
      <c r="B1462">
        <v>29</v>
      </c>
      <c r="C1462">
        <v>195</v>
      </c>
      <c r="D1462">
        <v>7.5388741482167315E-3</v>
      </c>
      <c r="E1462">
        <f>VLOOKUP(Table2[[#This Row],[STATE_CODE]],Table4[#All], 3, TRUE) * 1000000</f>
        <v>38152000000</v>
      </c>
      <c r="F1462">
        <f>VLOOKUP(Table2[[#This Row],[STATE_CODE]],Table4[#All], 4, TRUE) * 1000000</f>
        <v>34368201745.139999</v>
      </c>
      <c r="G1462">
        <f>Table2[[#This Row],[Percent of State total]]*Table2[[#This Row],[2009 State total]]</f>
        <v>287623126.50276476</v>
      </c>
      <c r="H1462" s="73">
        <f>Table2[[#This Row],[2010 State Total]]*Table2[[#This Row],[Percent of State total]]</f>
        <v>259097547.6571331</v>
      </c>
    </row>
    <row r="1463" spans="1:8">
      <c r="A1463">
        <v>2008</v>
      </c>
      <c r="B1463">
        <v>29</v>
      </c>
      <c r="C1463">
        <v>197</v>
      </c>
      <c r="D1463">
        <v>5.7271160025293432E-4</v>
      </c>
      <c r="E1463">
        <f>VLOOKUP(Table2[[#This Row],[STATE_CODE]],Table4[#All], 3, TRUE) * 1000000</f>
        <v>38152000000</v>
      </c>
      <c r="F1463">
        <f>VLOOKUP(Table2[[#This Row],[STATE_CODE]],Table4[#All], 4, TRUE) * 1000000</f>
        <v>34368201745.139999</v>
      </c>
      <c r="G1463">
        <f>Table2[[#This Row],[Percent of State total]]*Table2[[#This Row],[2009 State total]]</f>
        <v>21850092.97284995</v>
      </c>
      <c r="H1463" s="73">
        <f>Table2[[#This Row],[2010 State Total]]*Table2[[#This Row],[Percent of State total]]</f>
        <v>19683067.81927482</v>
      </c>
    </row>
    <row r="1464" spans="1:8">
      <c r="A1464">
        <v>2008</v>
      </c>
      <c r="B1464">
        <v>29</v>
      </c>
      <c r="C1464">
        <v>201</v>
      </c>
      <c r="D1464">
        <v>5.7718133396368332E-3</v>
      </c>
      <c r="E1464">
        <f>VLOOKUP(Table2[[#This Row],[STATE_CODE]],Table4[#All], 3, TRUE) * 1000000</f>
        <v>38152000000</v>
      </c>
      <c r="F1464">
        <f>VLOOKUP(Table2[[#This Row],[STATE_CODE]],Table4[#All], 4, TRUE) * 1000000</f>
        <v>34368201745.139999</v>
      </c>
      <c r="G1464">
        <f>Table2[[#This Row],[Percent of State total]]*Table2[[#This Row],[2009 State total]]</f>
        <v>220206222.53382447</v>
      </c>
      <c r="H1464" s="73">
        <f>Table2[[#This Row],[2010 State Total]]*Table2[[#This Row],[Percent of State total]]</f>
        <v>198366845.29192895</v>
      </c>
    </row>
    <row r="1465" spans="1:8">
      <c r="A1465">
        <v>2008</v>
      </c>
      <c r="B1465">
        <v>29</v>
      </c>
      <c r="C1465">
        <v>203</v>
      </c>
      <c r="D1465">
        <v>1.2276358466834535E-3</v>
      </c>
      <c r="E1465">
        <f>VLOOKUP(Table2[[#This Row],[STATE_CODE]],Table4[#All], 3, TRUE) * 1000000</f>
        <v>38152000000</v>
      </c>
      <c r="F1465">
        <f>VLOOKUP(Table2[[#This Row],[STATE_CODE]],Table4[#All], 4, TRUE) * 1000000</f>
        <v>34368201745.139999</v>
      </c>
      <c r="G1465">
        <f>Table2[[#This Row],[Percent of State total]]*Table2[[#This Row],[2009 State total]]</f>
        <v>46836762.822667122</v>
      </c>
      <c r="H1465" s="73">
        <f>Table2[[#This Row],[2010 State Total]]*Table2[[#This Row],[Percent of State total]]</f>
        <v>42191636.448382691</v>
      </c>
    </row>
    <row r="1466" spans="1:8">
      <c r="A1466">
        <v>2008</v>
      </c>
      <c r="B1466">
        <v>29</v>
      </c>
      <c r="C1466">
        <v>205</v>
      </c>
      <c r="D1466">
        <v>1.1847507970246523E-3</v>
      </c>
      <c r="E1466">
        <f>VLOOKUP(Table2[[#This Row],[STATE_CODE]],Table4[#All], 3, TRUE) * 1000000</f>
        <v>38152000000</v>
      </c>
      <c r="F1466">
        <f>VLOOKUP(Table2[[#This Row],[STATE_CODE]],Table4[#All], 4, TRUE) * 1000000</f>
        <v>34368201745.139999</v>
      </c>
      <c r="G1466">
        <f>Table2[[#This Row],[Percent of State total]]*Table2[[#This Row],[2009 State total]]</f>
        <v>45200612.408084534</v>
      </c>
      <c r="H1466" s="73">
        <f>Table2[[#This Row],[2010 State Total]]*Table2[[#This Row],[Percent of State total]]</f>
        <v>40717754.409858659</v>
      </c>
    </row>
    <row r="1467" spans="1:8">
      <c r="A1467">
        <v>2008</v>
      </c>
      <c r="B1467">
        <v>29</v>
      </c>
      <c r="C1467">
        <v>207</v>
      </c>
      <c r="D1467">
        <v>3.3703368581462804E-3</v>
      </c>
      <c r="E1467">
        <f>VLOOKUP(Table2[[#This Row],[STATE_CODE]],Table4[#All], 3, TRUE) * 1000000</f>
        <v>38152000000</v>
      </c>
      <c r="F1467">
        <f>VLOOKUP(Table2[[#This Row],[STATE_CODE]],Table4[#All], 4, TRUE) * 1000000</f>
        <v>34368201745.139999</v>
      </c>
      <c r="G1467">
        <f>Table2[[#This Row],[Percent of State total]]*Table2[[#This Row],[2009 State total]]</f>
        <v>128585091.81199689</v>
      </c>
      <c r="H1467" s="73">
        <f>Table2[[#This Row],[2010 State Total]]*Table2[[#This Row],[Percent of State total]]</f>
        <v>115832417.08985266</v>
      </c>
    </row>
    <row r="1468" spans="1:8">
      <c r="A1468">
        <v>2008</v>
      </c>
      <c r="B1468">
        <v>29</v>
      </c>
      <c r="C1468">
        <v>209</v>
      </c>
      <c r="D1468">
        <v>2.6217048851493534E-3</v>
      </c>
      <c r="E1468">
        <f>VLOOKUP(Table2[[#This Row],[STATE_CODE]],Table4[#All], 3, TRUE) * 1000000</f>
        <v>38152000000</v>
      </c>
      <c r="F1468">
        <f>VLOOKUP(Table2[[#This Row],[STATE_CODE]],Table4[#All], 4, TRUE) * 1000000</f>
        <v>34368201745.139999</v>
      </c>
      <c r="G1468">
        <f>Table2[[#This Row],[Percent of State total]]*Table2[[#This Row],[2009 State total]]</f>
        <v>100023284.77821814</v>
      </c>
      <c r="H1468" s="73">
        <f>Table2[[#This Row],[2010 State Total]]*Table2[[#This Row],[Percent of State total]]</f>
        <v>90103282.409032077</v>
      </c>
    </row>
    <row r="1469" spans="1:8">
      <c r="A1469">
        <v>2008</v>
      </c>
      <c r="B1469">
        <v>29</v>
      </c>
      <c r="C1469">
        <v>211</v>
      </c>
      <c r="D1469">
        <v>5.0734459740791867E-4</v>
      </c>
      <c r="E1469">
        <f>VLOOKUP(Table2[[#This Row],[STATE_CODE]],Table4[#All], 3, TRUE) * 1000000</f>
        <v>38152000000</v>
      </c>
      <c r="F1469">
        <f>VLOOKUP(Table2[[#This Row],[STATE_CODE]],Table4[#All], 4, TRUE) * 1000000</f>
        <v>34368201745.139999</v>
      </c>
      <c r="G1469">
        <f>Table2[[#This Row],[Percent of State total]]*Table2[[#This Row],[2009 State total]]</f>
        <v>19356211.080306914</v>
      </c>
      <c r="H1469" s="73">
        <f>Table2[[#This Row],[2010 State Total]]*Table2[[#This Row],[Percent of State total]]</f>
        <v>17436521.47802218</v>
      </c>
    </row>
    <row r="1470" spans="1:8">
      <c r="A1470">
        <v>2008</v>
      </c>
      <c r="B1470">
        <v>29</v>
      </c>
      <c r="C1470">
        <v>213</v>
      </c>
      <c r="D1470">
        <v>6.1440897835938098E-3</v>
      </c>
      <c r="E1470">
        <f>VLOOKUP(Table2[[#This Row],[STATE_CODE]],Table4[#All], 3, TRUE) * 1000000</f>
        <v>38152000000</v>
      </c>
      <c r="F1470">
        <f>VLOOKUP(Table2[[#This Row],[STATE_CODE]],Table4[#All], 4, TRUE) * 1000000</f>
        <v>34368201745.139999</v>
      </c>
      <c r="G1470">
        <f>Table2[[#This Row],[Percent of State total]]*Table2[[#This Row],[2009 State total]]</f>
        <v>234409313.42367104</v>
      </c>
      <c r="H1470" s="73">
        <f>Table2[[#This Row],[2010 State Total]]*Table2[[#This Row],[Percent of State total]]</f>
        <v>211161317.22280562</v>
      </c>
    </row>
    <row r="1471" spans="1:8">
      <c r="A1471">
        <v>2008</v>
      </c>
      <c r="B1471">
        <v>29</v>
      </c>
      <c r="C1471">
        <v>215</v>
      </c>
      <c r="D1471">
        <v>3.26352696454343E-3</v>
      </c>
      <c r="E1471">
        <f>VLOOKUP(Table2[[#This Row],[STATE_CODE]],Table4[#All], 3, TRUE) * 1000000</f>
        <v>38152000000</v>
      </c>
      <c r="F1471">
        <f>VLOOKUP(Table2[[#This Row],[STATE_CODE]],Table4[#All], 4, TRUE) * 1000000</f>
        <v>34368201745.139999</v>
      </c>
      <c r="G1471">
        <f>Table2[[#This Row],[Percent of State total]]*Table2[[#This Row],[2009 State total]]</f>
        <v>124510080.75126094</v>
      </c>
      <c r="H1471" s="73">
        <f>Table2[[#This Row],[2010 State Total]]*Table2[[#This Row],[Percent of State total]]</f>
        <v>112161553.11813296</v>
      </c>
    </row>
    <row r="1472" spans="1:8">
      <c r="A1472">
        <v>2008</v>
      </c>
      <c r="B1472">
        <v>29</v>
      </c>
      <c r="C1472">
        <v>217</v>
      </c>
      <c r="D1472">
        <v>5.5695582248342299E-3</v>
      </c>
      <c r="E1472">
        <f>VLOOKUP(Table2[[#This Row],[STATE_CODE]],Table4[#All], 3, TRUE) * 1000000</f>
        <v>38152000000</v>
      </c>
      <c r="F1472">
        <f>VLOOKUP(Table2[[#This Row],[STATE_CODE]],Table4[#All], 4, TRUE) * 1000000</f>
        <v>34368201745.139999</v>
      </c>
      <c r="G1472">
        <f>Table2[[#This Row],[Percent of State total]]*Table2[[#This Row],[2009 State total]]</f>
        <v>212489785.39387554</v>
      </c>
      <c r="H1472" s="73">
        <f>Table2[[#This Row],[2010 State Total]]*Table2[[#This Row],[Percent of State total]]</f>
        <v>191415700.70240662</v>
      </c>
    </row>
    <row r="1473" spans="1:8">
      <c r="A1473">
        <v>2008</v>
      </c>
      <c r="B1473">
        <v>29</v>
      </c>
      <c r="C1473">
        <v>219</v>
      </c>
      <c r="D1473">
        <v>6.1067374845058982E-3</v>
      </c>
      <c r="E1473">
        <f>VLOOKUP(Table2[[#This Row],[STATE_CODE]],Table4[#All], 3, TRUE) * 1000000</f>
        <v>38152000000</v>
      </c>
      <c r="F1473">
        <f>VLOOKUP(Table2[[#This Row],[STATE_CODE]],Table4[#All], 4, TRUE) * 1000000</f>
        <v>34368201745.139999</v>
      </c>
      <c r="G1473">
        <f>Table2[[#This Row],[Percent of State total]]*Table2[[#This Row],[2009 State total]]</f>
        <v>232984248.50886902</v>
      </c>
      <c r="H1473" s="73">
        <f>Table2[[#This Row],[2010 State Total]]*Table2[[#This Row],[Percent of State total]]</f>
        <v>209877585.87210745</v>
      </c>
    </row>
    <row r="1474" spans="1:8">
      <c r="A1474">
        <v>2008</v>
      </c>
      <c r="B1474">
        <v>29</v>
      </c>
      <c r="C1474">
        <v>221</v>
      </c>
      <c r="D1474">
        <v>1.1257315946612853E-3</v>
      </c>
      <c r="E1474">
        <f>VLOOKUP(Table2[[#This Row],[STATE_CODE]],Table4[#All], 3, TRUE) * 1000000</f>
        <v>38152000000</v>
      </c>
      <c r="F1474">
        <f>VLOOKUP(Table2[[#This Row],[STATE_CODE]],Table4[#All], 4, TRUE) * 1000000</f>
        <v>34368201745.139999</v>
      </c>
      <c r="G1474">
        <f>Table2[[#This Row],[Percent of State total]]*Table2[[#This Row],[2009 State total]]</f>
        <v>42948911.799517356</v>
      </c>
      <c r="H1474" s="73">
        <f>Table2[[#This Row],[2010 State Total]]*Table2[[#This Row],[Percent of State total]]</f>
        <v>38689370.556197219</v>
      </c>
    </row>
    <row r="1475" spans="1:8">
      <c r="A1475">
        <v>2008</v>
      </c>
      <c r="B1475">
        <v>29</v>
      </c>
      <c r="C1475">
        <v>223</v>
      </c>
      <c r="D1475">
        <v>2.0600261840417141E-3</v>
      </c>
      <c r="E1475">
        <f>VLOOKUP(Table2[[#This Row],[STATE_CODE]],Table4[#All], 3, TRUE) * 1000000</f>
        <v>38152000000</v>
      </c>
      <c r="F1475">
        <f>VLOOKUP(Table2[[#This Row],[STATE_CODE]],Table4[#All], 4, TRUE) * 1000000</f>
        <v>34368201745.139999</v>
      </c>
      <c r="G1475">
        <f>Table2[[#This Row],[Percent of State total]]*Table2[[#This Row],[2009 State total]]</f>
        <v>78594118.973559484</v>
      </c>
      <c r="H1475" s="73">
        <f>Table2[[#This Row],[2010 State Total]]*Table2[[#This Row],[Percent of State total]]</f>
        <v>70799395.493416533</v>
      </c>
    </row>
    <row r="1476" spans="1:8">
      <c r="A1476">
        <v>2008</v>
      </c>
      <c r="B1476">
        <v>29</v>
      </c>
      <c r="C1476">
        <v>225</v>
      </c>
      <c r="D1476">
        <v>1.0231467280194988E-2</v>
      </c>
      <c r="E1476">
        <f>VLOOKUP(Table2[[#This Row],[STATE_CODE]],Table4[#All], 3, TRUE) * 1000000</f>
        <v>38152000000</v>
      </c>
      <c r="F1476">
        <f>VLOOKUP(Table2[[#This Row],[STATE_CODE]],Table4[#All], 4, TRUE) * 1000000</f>
        <v>34368201745.139999</v>
      </c>
      <c r="G1476">
        <f>Table2[[#This Row],[Percent of State total]]*Table2[[#This Row],[2009 State total]]</f>
        <v>390350939.67399919</v>
      </c>
      <c r="H1476" s="73">
        <f>Table2[[#This Row],[2010 State Total]]*Table2[[#This Row],[Percent of State total]]</f>
        <v>351637131.6345402</v>
      </c>
    </row>
    <row r="1477" spans="1:8">
      <c r="A1477">
        <v>2008</v>
      </c>
      <c r="B1477">
        <v>29</v>
      </c>
      <c r="C1477">
        <v>229</v>
      </c>
      <c r="D1477">
        <v>2.9082821870751049E-3</v>
      </c>
      <c r="E1477">
        <f>VLOOKUP(Table2[[#This Row],[STATE_CODE]],Table4[#All], 3, TRUE) * 1000000</f>
        <v>38152000000</v>
      </c>
      <c r="F1477">
        <f>VLOOKUP(Table2[[#This Row],[STATE_CODE]],Table4[#All], 4, TRUE) * 1000000</f>
        <v>34368201745.139999</v>
      </c>
      <c r="G1477">
        <f>Table2[[#This Row],[Percent of State total]]*Table2[[#This Row],[2009 State total]]</f>
        <v>110956782.0012894</v>
      </c>
      <c r="H1477" s="73">
        <f>Table2[[#This Row],[2010 State Total]]*Table2[[#This Row],[Percent of State total]]</f>
        <v>99952428.937194198</v>
      </c>
    </row>
    <row r="1478" spans="1:8">
      <c r="A1478">
        <v>2008</v>
      </c>
      <c r="B1478">
        <v>29</v>
      </c>
      <c r="C1478">
        <v>510</v>
      </c>
      <c r="D1478">
        <v>4.6888998651774191E-2</v>
      </c>
      <c r="E1478">
        <f>VLOOKUP(Table2[[#This Row],[STATE_CODE]],Table4[#All], 3, TRUE) * 1000000</f>
        <v>38152000000</v>
      </c>
      <c r="F1478">
        <f>VLOOKUP(Table2[[#This Row],[STATE_CODE]],Table4[#All], 4, TRUE) * 1000000</f>
        <v>34368201745.139999</v>
      </c>
      <c r="G1478">
        <f>Table2[[#This Row],[Percent of State total]]*Table2[[#This Row],[2009 State total]]</f>
        <v>1788909076.562489</v>
      </c>
      <c r="H1478" s="73">
        <f>Table2[[#This Row],[2010 State Total]]*Table2[[#This Row],[Percent of State total]]</f>
        <v>1611490565.2917728</v>
      </c>
    </row>
    <row r="1479" spans="1:8">
      <c r="A1479">
        <v>2008</v>
      </c>
      <c r="B1479">
        <v>30</v>
      </c>
      <c r="C1479">
        <v>1</v>
      </c>
      <c r="D1479">
        <v>1.6288459167190659E-2</v>
      </c>
      <c r="E1479">
        <f>VLOOKUP(Table2[[#This Row],[STATE_CODE]],Table4[#All], 3, TRUE) * 1000000</f>
        <v>6019000000</v>
      </c>
      <c r="F1479">
        <f>VLOOKUP(Table2[[#This Row],[STATE_CODE]],Table4[#All], 4, TRUE) * 1000000</f>
        <v>6024215676.6599998</v>
      </c>
      <c r="G1479">
        <f>Table2[[#This Row],[Percent of State total]]*Table2[[#This Row],[2009 State total]]</f>
        <v>98040235.727320582</v>
      </c>
      <c r="H1479" s="73">
        <f>Table2[[#This Row],[2010 State Total]]*Table2[[#This Row],[Percent of State total]]</f>
        <v>98125191.06362626</v>
      </c>
    </row>
    <row r="1480" spans="1:8">
      <c r="A1480">
        <v>2008</v>
      </c>
      <c r="B1480">
        <v>30</v>
      </c>
      <c r="C1480">
        <v>3</v>
      </c>
      <c r="D1480">
        <v>2.9276561537614605E-2</v>
      </c>
      <c r="E1480">
        <f>VLOOKUP(Table2[[#This Row],[STATE_CODE]],Table4[#All], 3, TRUE) * 1000000</f>
        <v>6019000000</v>
      </c>
      <c r="F1480">
        <f>VLOOKUP(Table2[[#This Row],[STATE_CODE]],Table4[#All], 4, TRUE) * 1000000</f>
        <v>6024215676.6599998</v>
      </c>
      <c r="G1480">
        <f>Table2[[#This Row],[Percent of State total]]*Table2[[#This Row],[2009 State total]]</f>
        <v>176215623.89490232</v>
      </c>
      <c r="H1480" s="73">
        <f>Table2[[#This Row],[2010 State Total]]*Table2[[#This Row],[Percent of State total]]</f>
        <v>176368320.97359911</v>
      </c>
    </row>
    <row r="1481" spans="1:8">
      <c r="A1481">
        <v>2008</v>
      </c>
      <c r="B1481">
        <v>30</v>
      </c>
      <c r="C1481">
        <v>5</v>
      </c>
      <c r="D1481">
        <v>6.5293344857519035E-3</v>
      </c>
      <c r="E1481">
        <f>VLOOKUP(Table2[[#This Row],[STATE_CODE]],Table4[#All], 3, TRUE) * 1000000</f>
        <v>6019000000</v>
      </c>
      <c r="F1481">
        <f>VLOOKUP(Table2[[#This Row],[STATE_CODE]],Table4[#All], 4, TRUE) * 1000000</f>
        <v>6024215676.6599998</v>
      </c>
      <c r="G1481">
        <f>Table2[[#This Row],[Percent of State total]]*Table2[[#This Row],[2009 State total]]</f>
        <v>39300064.269740708</v>
      </c>
      <c r="H1481" s="73">
        <f>Table2[[#This Row],[2010 State Total]]*Table2[[#This Row],[Percent of State total]]</f>
        <v>39334119.167223372</v>
      </c>
    </row>
    <row r="1482" spans="1:8">
      <c r="A1482">
        <v>2008</v>
      </c>
      <c r="B1482">
        <v>30</v>
      </c>
      <c r="C1482">
        <v>7</v>
      </c>
      <c r="D1482">
        <v>1.6063619479387128E-2</v>
      </c>
      <c r="E1482">
        <f>VLOOKUP(Table2[[#This Row],[STATE_CODE]],Table4[#All], 3, TRUE) * 1000000</f>
        <v>6019000000</v>
      </c>
      <c r="F1482">
        <f>VLOOKUP(Table2[[#This Row],[STATE_CODE]],Table4[#All], 4, TRUE) * 1000000</f>
        <v>6024215676.6599998</v>
      </c>
      <c r="G1482">
        <f>Table2[[#This Row],[Percent of State total]]*Table2[[#This Row],[2009 State total]]</f>
        <v>96686925.646431133</v>
      </c>
      <c r="H1482" s="73">
        <f>Table2[[#This Row],[2010 State Total]]*Table2[[#This Row],[Percent of State total]]</f>
        <v>96770708.291624889</v>
      </c>
    </row>
    <row r="1483" spans="1:8">
      <c r="A1483">
        <v>2008</v>
      </c>
      <c r="B1483">
        <v>30</v>
      </c>
      <c r="C1483">
        <v>9</v>
      </c>
      <c r="D1483">
        <v>1.0099195856905292E-2</v>
      </c>
      <c r="E1483">
        <f>VLOOKUP(Table2[[#This Row],[STATE_CODE]],Table4[#All], 3, TRUE) * 1000000</f>
        <v>6019000000</v>
      </c>
      <c r="F1483">
        <f>VLOOKUP(Table2[[#This Row],[STATE_CODE]],Table4[#All], 4, TRUE) * 1000000</f>
        <v>6024215676.6599998</v>
      </c>
      <c r="G1483">
        <f>Table2[[#This Row],[Percent of State total]]*Table2[[#This Row],[2009 State total]]</f>
        <v>60787059.86271295</v>
      </c>
      <c r="H1483" s="73">
        <f>Table2[[#This Row],[2010 State Total]]*Table2[[#This Row],[Percent of State total]]</f>
        <v>60839734.002828576</v>
      </c>
    </row>
    <row r="1484" spans="1:8">
      <c r="A1484">
        <v>2008</v>
      </c>
      <c r="B1484">
        <v>30</v>
      </c>
      <c r="C1484">
        <v>11</v>
      </c>
      <c r="D1484">
        <v>2.961770823056843E-3</v>
      </c>
      <c r="E1484">
        <f>VLOOKUP(Table2[[#This Row],[STATE_CODE]],Table4[#All], 3, TRUE) * 1000000</f>
        <v>6019000000</v>
      </c>
      <c r="F1484">
        <f>VLOOKUP(Table2[[#This Row],[STATE_CODE]],Table4[#All], 4, TRUE) * 1000000</f>
        <v>6024215676.6599998</v>
      </c>
      <c r="G1484">
        <f>Table2[[#This Row],[Percent of State total]]*Table2[[#This Row],[2009 State total]]</f>
        <v>17826898.583979137</v>
      </c>
      <c r="H1484" s="73">
        <f>Table2[[#This Row],[2010 State Total]]*Table2[[#This Row],[Percent of State total]]</f>
        <v>17842346.222933225</v>
      </c>
    </row>
    <row r="1485" spans="1:8">
      <c r="A1485">
        <v>2008</v>
      </c>
      <c r="B1485">
        <v>30</v>
      </c>
      <c r="C1485">
        <v>13</v>
      </c>
      <c r="D1485">
        <v>5.9998684637049014E-2</v>
      </c>
      <c r="E1485">
        <f>VLOOKUP(Table2[[#This Row],[STATE_CODE]],Table4[#All], 3, TRUE) * 1000000</f>
        <v>6019000000</v>
      </c>
      <c r="F1485">
        <f>VLOOKUP(Table2[[#This Row],[STATE_CODE]],Table4[#All], 4, TRUE) * 1000000</f>
        <v>6024215676.6599998</v>
      </c>
      <c r="G1485">
        <f>Table2[[#This Row],[Percent of State total]]*Table2[[#This Row],[2009 State total]]</f>
        <v>361132082.83039802</v>
      </c>
      <c r="H1485" s="73">
        <f>Table2[[#This Row],[2010 State Total]]*Table2[[#This Row],[Percent of State total]]</f>
        <v>361445016.56949019</v>
      </c>
    </row>
    <row r="1486" spans="1:8">
      <c r="A1486">
        <v>2008</v>
      </c>
      <c r="B1486">
        <v>30</v>
      </c>
      <c r="C1486">
        <v>15</v>
      </c>
      <c r="D1486">
        <v>7.5235548122114968E-3</v>
      </c>
      <c r="E1486">
        <f>VLOOKUP(Table2[[#This Row],[STATE_CODE]],Table4[#All], 3, TRUE) * 1000000</f>
        <v>6019000000</v>
      </c>
      <c r="F1486">
        <f>VLOOKUP(Table2[[#This Row],[STATE_CODE]],Table4[#All], 4, TRUE) * 1000000</f>
        <v>6024215676.6599998</v>
      </c>
      <c r="G1486">
        <f>Table2[[#This Row],[Percent of State total]]*Table2[[#This Row],[2009 State total]]</f>
        <v>45284276.414701</v>
      </c>
      <c r="H1486" s="73">
        <f>Table2[[#This Row],[2010 State Total]]*Table2[[#This Row],[Percent of State total]]</f>
        <v>45323516.843935281</v>
      </c>
    </row>
    <row r="1487" spans="1:8">
      <c r="A1487">
        <v>2008</v>
      </c>
      <c r="B1487">
        <v>30</v>
      </c>
      <c r="C1487">
        <v>17</v>
      </c>
      <c r="D1487">
        <v>1.4559003261074586E-2</v>
      </c>
      <c r="E1487">
        <f>VLOOKUP(Table2[[#This Row],[STATE_CODE]],Table4[#All], 3, TRUE) * 1000000</f>
        <v>6019000000</v>
      </c>
      <c r="F1487">
        <f>VLOOKUP(Table2[[#This Row],[STATE_CODE]],Table4[#All], 4, TRUE) * 1000000</f>
        <v>6024215676.6599998</v>
      </c>
      <c r="G1487">
        <f>Table2[[#This Row],[Percent of State total]]*Table2[[#This Row],[2009 State total]]</f>
        <v>87630640.62840794</v>
      </c>
      <c r="H1487" s="73">
        <f>Table2[[#This Row],[2010 State Total]]*Table2[[#This Row],[Percent of State total]]</f>
        <v>87706575.681909591</v>
      </c>
    </row>
    <row r="1488" spans="1:8">
      <c r="A1488">
        <v>2008</v>
      </c>
      <c r="B1488">
        <v>30</v>
      </c>
      <c r="C1488">
        <v>21</v>
      </c>
      <c r="D1488">
        <v>1.5830831609004142E-2</v>
      </c>
      <c r="E1488">
        <f>VLOOKUP(Table2[[#This Row],[STATE_CODE]],Table4[#All], 3, TRUE) * 1000000</f>
        <v>6019000000</v>
      </c>
      <c r="F1488">
        <f>VLOOKUP(Table2[[#This Row],[STATE_CODE]],Table4[#All], 4, TRUE) * 1000000</f>
        <v>6024215676.6599998</v>
      </c>
      <c r="G1488">
        <f>Table2[[#This Row],[Percent of State total]]*Table2[[#This Row],[2009 State total]]</f>
        <v>95285775.454595938</v>
      </c>
      <c r="H1488" s="73">
        <f>Table2[[#This Row],[2010 State Total]]*Table2[[#This Row],[Percent of State total]]</f>
        <v>95368343.953527406</v>
      </c>
    </row>
    <row r="1489" spans="1:8">
      <c r="A1489">
        <v>2008</v>
      </c>
      <c r="B1489">
        <v>30</v>
      </c>
      <c r="C1489">
        <v>23</v>
      </c>
      <c r="D1489">
        <v>9.2987284577500228E-3</v>
      </c>
      <c r="E1489">
        <f>VLOOKUP(Table2[[#This Row],[STATE_CODE]],Table4[#All], 3, TRUE) * 1000000</f>
        <v>6019000000</v>
      </c>
      <c r="F1489">
        <f>VLOOKUP(Table2[[#This Row],[STATE_CODE]],Table4[#All], 4, TRUE) * 1000000</f>
        <v>6024215676.6599998</v>
      </c>
      <c r="G1489">
        <f>Table2[[#This Row],[Percent of State total]]*Table2[[#This Row],[2009 State total]]</f>
        <v>55969046.587197386</v>
      </c>
      <c r="H1489" s="73">
        <f>Table2[[#This Row],[2010 State Total]]*Table2[[#This Row],[Percent of State total]]</f>
        <v>56017545.748182148</v>
      </c>
    </row>
    <row r="1490" spans="1:8">
      <c r="A1490">
        <v>2008</v>
      </c>
      <c r="B1490">
        <v>30</v>
      </c>
      <c r="C1490">
        <v>27</v>
      </c>
      <c r="D1490">
        <v>1.0427587805459371E-2</v>
      </c>
      <c r="E1490">
        <f>VLOOKUP(Table2[[#This Row],[STATE_CODE]],Table4[#All], 3, TRUE) * 1000000</f>
        <v>6019000000</v>
      </c>
      <c r="F1490">
        <f>VLOOKUP(Table2[[#This Row],[STATE_CODE]],Table4[#All], 4, TRUE) * 1000000</f>
        <v>6024215676.6599998</v>
      </c>
      <c r="G1490">
        <f>Table2[[#This Row],[Percent of State total]]*Table2[[#This Row],[2009 State total]]</f>
        <v>62763651.001059957</v>
      </c>
      <c r="H1490" s="73">
        <f>Table2[[#This Row],[2010 State Total]]*Table2[[#This Row],[Percent of State total]]</f>
        <v>62818037.92739699</v>
      </c>
    </row>
    <row r="1491" spans="1:8">
      <c r="A1491">
        <v>2008</v>
      </c>
      <c r="B1491">
        <v>30</v>
      </c>
      <c r="C1491">
        <v>29</v>
      </c>
      <c r="D1491">
        <v>6.2747964495624434E-2</v>
      </c>
      <c r="E1491">
        <f>VLOOKUP(Table2[[#This Row],[STATE_CODE]],Table4[#All], 3, TRUE) * 1000000</f>
        <v>6019000000</v>
      </c>
      <c r="F1491">
        <f>VLOOKUP(Table2[[#This Row],[STATE_CODE]],Table4[#All], 4, TRUE) * 1000000</f>
        <v>6024215676.6599998</v>
      </c>
      <c r="G1491">
        <f>Table2[[#This Row],[Percent of State total]]*Table2[[#This Row],[2009 State total]]</f>
        <v>377679998.29916346</v>
      </c>
      <c r="H1491" s="73">
        <f>Table2[[#This Row],[2010 State Total]]*Table2[[#This Row],[Percent of State total]]</f>
        <v>378007271.39304578</v>
      </c>
    </row>
    <row r="1492" spans="1:8">
      <c r="A1492">
        <v>2008</v>
      </c>
      <c r="B1492">
        <v>30</v>
      </c>
      <c r="C1492">
        <v>31</v>
      </c>
      <c r="D1492">
        <v>7.8406066554498277E-2</v>
      </c>
      <c r="E1492">
        <f>VLOOKUP(Table2[[#This Row],[STATE_CODE]],Table4[#All], 3, TRUE) * 1000000</f>
        <v>6019000000</v>
      </c>
      <c r="F1492">
        <f>VLOOKUP(Table2[[#This Row],[STATE_CODE]],Table4[#All], 4, TRUE) * 1000000</f>
        <v>6024215676.6599998</v>
      </c>
      <c r="G1492">
        <f>Table2[[#This Row],[Percent of State total]]*Table2[[#This Row],[2009 State total]]</f>
        <v>471926114.59152514</v>
      </c>
      <c r="H1492" s="73">
        <f>Table2[[#This Row],[2010 State Total]]*Table2[[#This Row],[Percent of State total]]</f>
        <v>472335055.28285581</v>
      </c>
    </row>
    <row r="1493" spans="1:8">
      <c r="A1493">
        <v>2008</v>
      </c>
      <c r="B1493">
        <v>30</v>
      </c>
      <c r="C1493">
        <v>33</v>
      </c>
      <c r="D1493">
        <v>1.8957811681473225E-3</v>
      </c>
      <c r="E1493">
        <f>VLOOKUP(Table2[[#This Row],[STATE_CODE]],Table4[#All], 3, TRUE) * 1000000</f>
        <v>6019000000</v>
      </c>
      <c r="F1493">
        <f>VLOOKUP(Table2[[#This Row],[STATE_CODE]],Table4[#All], 4, TRUE) * 1000000</f>
        <v>6024215676.6599998</v>
      </c>
      <c r="G1493">
        <f>Table2[[#This Row],[Percent of State total]]*Table2[[#This Row],[2009 State total]]</f>
        <v>11410706.851078734</v>
      </c>
      <c r="H1493" s="73">
        <f>Table2[[#This Row],[2010 State Total]]*Table2[[#This Row],[Percent of State total]]</f>
        <v>11420594.632669907</v>
      </c>
    </row>
    <row r="1494" spans="1:8">
      <c r="A1494">
        <v>2008</v>
      </c>
      <c r="B1494">
        <v>30</v>
      </c>
      <c r="C1494">
        <v>35</v>
      </c>
      <c r="D1494">
        <v>8.3859681989928766E-3</v>
      </c>
      <c r="E1494">
        <f>VLOOKUP(Table2[[#This Row],[STATE_CODE]],Table4[#All], 3, TRUE) * 1000000</f>
        <v>6019000000</v>
      </c>
      <c r="F1494">
        <f>VLOOKUP(Table2[[#This Row],[STATE_CODE]],Table4[#All], 4, TRUE) * 1000000</f>
        <v>6024215676.6599998</v>
      </c>
      <c r="G1494">
        <f>Table2[[#This Row],[Percent of State total]]*Table2[[#This Row],[2009 State total]]</f>
        <v>50475142.589738123</v>
      </c>
      <c r="H1494" s="73">
        <f>Table2[[#This Row],[2010 State Total]]*Table2[[#This Row],[Percent of State total]]</f>
        <v>50518881.08834511</v>
      </c>
    </row>
    <row r="1495" spans="1:8">
      <c r="A1495">
        <v>2008</v>
      </c>
      <c r="B1495">
        <v>30</v>
      </c>
      <c r="C1495">
        <v>37</v>
      </c>
      <c r="D1495">
        <v>3.3865155057169662E-3</v>
      </c>
      <c r="E1495">
        <f>VLOOKUP(Table2[[#This Row],[STATE_CODE]],Table4[#All], 3, TRUE) * 1000000</f>
        <v>6019000000</v>
      </c>
      <c r="F1495">
        <f>VLOOKUP(Table2[[#This Row],[STATE_CODE]],Table4[#All], 4, TRUE) * 1000000</f>
        <v>6024215676.6599998</v>
      </c>
      <c r="G1495">
        <f>Table2[[#This Row],[Percent of State total]]*Table2[[#This Row],[2009 State total]]</f>
        <v>20383436.828910422</v>
      </c>
      <c r="H1495" s="73">
        <f>Table2[[#This Row],[2010 State Total]]*Table2[[#This Row],[Percent of State total]]</f>
        <v>20401099.798792314</v>
      </c>
    </row>
    <row r="1496" spans="1:8">
      <c r="A1496">
        <v>2008</v>
      </c>
      <c r="B1496">
        <v>30</v>
      </c>
      <c r="C1496">
        <v>39</v>
      </c>
      <c r="D1496">
        <v>1.3968448160021815E-2</v>
      </c>
      <c r="E1496">
        <f>VLOOKUP(Table2[[#This Row],[STATE_CODE]],Table4[#All], 3, TRUE) * 1000000</f>
        <v>6019000000</v>
      </c>
      <c r="F1496">
        <f>VLOOKUP(Table2[[#This Row],[STATE_CODE]],Table4[#All], 4, TRUE) * 1000000</f>
        <v>6024215676.6599998</v>
      </c>
      <c r="G1496">
        <f>Table2[[#This Row],[Percent of State total]]*Table2[[#This Row],[2009 State total]]</f>
        <v>84076089.475171298</v>
      </c>
      <c r="H1496" s="73">
        <f>Table2[[#This Row],[2010 State Total]]*Table2[[#This Row],[Percent of State total]]</f>
        <v>84148944.384215951</v>
      </c>
    </row>
    <row r="1497" spans="1:8">
      <c r="A1497">
        <v>2008</v>
      </c>
      <c r="B1497">
        <v>30</v>
      </c>
      <c r="C1497">
        <v>41</v>
      </c>
      <c r="D1497">
        <v>1.1069169873348068E-2</v>
      </c>
      <c r="E1497">
        <f>VLOOKUP(Table2[[#This Row],[STATE_CODE]],Table4[#All], 3, TRUE) * 1000000</f>
        <v>6019000000</v>
      </c>
      <c r="F1497">
        <f>VLOOKUP(Table2[[#This Row],[STATE_CODE]],Table4[#All], 4, TRUE) * 1000000</f>
        <v>6024215676.6599998</v>
      </c>
      <c r="G1497">
        <f>Table2[[#This Row],[Percent of State total]]*Table2[[#This Row],[2009 State total]]</f>
        <v>66625333.467682019</v>
      </c>
      <c r="H1497" s="73">
        <f>Table2[[#This Row],[2010 State Total]]*Table2[[#This Row],[Percent of State total]]</f>
        <v>66683066.678636014</v>
      </c>
    </row>
    <row r="1498" spans="1:8">
      <c r="A1498">
        <v>2008</v>
      </c>
      <c r="B1498">
        <v>30</v>
      </c>
      <c r="C1498">
        <v>43</v>
      </c>
      <c r="D1498">
        <v>3.120114877241411E-2</v>
      </c>
      <c r="E1498">
        <f>VLOOKUP(Table2[[#This Row],[STATE_CODE]],Table4[#All], 3, TRUE) * 1000000</f>
        <v>6019000000</v>
      </c>
      <c r="F1498">
        <f>VLOOKUP(Table2[[#This Row],[STATE_CODE]],Table4[#All], 4, TRUE) * 1000000</f>
        <v>6024215676.6599998</v>
      </c>
      <c r="G1498">
        <f>Table2[[#This Row],[Percent of State total]]*Table2[[#This Row],[2009 State total]]</f>
        <v>187799714.46116054</v>
      </c>
      <c r="H1498" s="73">
        <f>Table2[[#This Row],[2010 State Total]]*Table2[[#This Row],[Percent of State total]]</f>
        <v>187962449.564578</v>
      </c>
    </row>
    <row r="1499" spans="1:8">
      <c r="A1499">
        <v>2008</v>
      </c>
      <c r="B1499">
        <v>30</v>
      </c>
      <c r="C1499">
        <v>45</v>
      </c>
      <c r="D1499">
        <v>8.0814230546923105E-3</v>
      </c>
      <c r="E1499">
        <f>VLOOKUP(Table2[[#This Row],[STATE_CODE]],Table4[#All], 3, TRUE) * 1000000</f>
        <v>6019000000</v>
      </c>
      <c r="F1499">
        <f>VLOOKUP(Table2[[#This Row],[STATE_CODE]],Table4[#All], 4, TRUE) * 1000000</f>
        <v>6024215676.6599998</v>
      </c>
      <c r="G1499">
        <f>Table2[[#This Row],[Percent of State total]]*Table2[[#This Row],[2009 State total]]</f>
        <v>48642085.366193019</v>
      </c>
      <c r="H1499" s="73">
        <f>Table2[[#This Row],[2010 State Total]]*Table2[[#This Row],[Percent of State total]]</f>
        <v>48684235.455798961</v>
      </c>
    </row>
    <row r="1500" spans="1:8">
      <c r="A1500">
        <v>2008</v>
      </c>
      <c r="B1500">
        <v>30</v>
      </c>
      <c r="C1500">
        <v>47</v>
      </c>
      <c r="D1500">
        <v>3.171498280422104E-2</v>
      </c>
      <c r="E1500">
        <f>VLOOKUP(Table2[[#This Row],[STATE_CODE]],Table4[#All], 3, TRUE) * 1000000</f>
        <v>6019000000</v>
      </c>
      <c r="F1500">
        <f>VLOOKUP(Table2[[#This Row],[STATE_CODE]],Table4[#All], 4, TRUE) * 1000000</f>
        <v>6024215676.6599998</v>
      </c>
      <c r="G1500">
        <f>Table2[[#This Row],[Percent of State total]]*Table2[[#This Row],[2009 State total]]</f>
        <v>190892481.49860644</v>
      </c>
      <c r="H1500" s="73">
        <f>Table2[[#This Row],[2010 State Total]]*Table2[[#This Row],[Percent of State total]]</f>
        <v>191057896.59419072</v>
      </c>
    </row>
    <row r="1501" spans="1:8">
      <c r="A1501">
        <v>2008</v>
      </c>
      <c r="B1501">
        <v>30</v>
      </c>
      <c r="C1501">
        <v>49</v>
      </c>
      <c r="D1501">
        <v>4.0786947696879676E-2</v>
      </c>
      <c r="E1501">
        <f>VLOOKUP(Table2[[#This Row],[STATE_CODE]],Table4[#All], 3, TRUE) * 1000000</f>
        <v>6019000000</v>
      </c>
      <c r="F1501">
        <f>VLOOKUP(Table2[[#This Row],[STATE_CODE]],Table4[#All], 4, TRUE) * 1000000</f>
        <v>6024215676.6599998</v>
      </c>
      <c r="G1501">
        <f>Table2[[#This Row],[Percent of State total]]*Table2[[#This Row],[2009 State total]]</f>
        <v>245496638.18751878</v>
      </c>
      <c r="H1501" s="73">
        <f>Table2[[#This Row],[2010 State Total]]*Table2[[#This Row],[Percent of State total]]</f>
        <v>245709369.71865401</v>
      </c>
    </row>
    <row r="1502" spans="1:8">
      <c r="A1502">
        <v>2008</v>
      </c>
      <c r="B1502">
        <v>30</v>
      </c>
      <c r="C1502">
        <v>51</v>
      </c>
      <c r="D1502">
        <v>1.4328758341208352E-3</v>
      </c>
      <c r="E1502">
        <f>VLOOKUP(Table2[[#This Row],[STATE_CODE]],Table4[#All], 3, TRUE) * 1000000</f>
        <v>6019000000</v>
      </c>
      <c r="F1502">
        <f>VLOOKUP(Table2[[#This Row],[STATE_CODE]],Table4[#All], 4, TRUE) * 1000000</f>
        <v>6024215676.6599998</v>
      </c>
      <c r="G1502">
        <f>Table2[[#This Row],[Percent of State total]]*Table2[[#This Row],[2009 State total]]</f>
        <v>8624479.6455733068</v>
      </c>
      <c r="H1502" s="73">
        <f>Table2[[#This Row],[2010 State Total]]*Table2[[#This Row],[Percent of State total]]</f>
        <v>8631953.0626180097</v>
      </c>
    </row>
    <row r="1503" spans="1:8">
      <c r="A1503">
        <v>2008</v>
      </c>
      <c r="B1503">
        <v>30</v>
      </c>
      <c r="C1503">
        <v>53</v>
      </c>
      <c r="D1503">
        <v>1.4472605465133794E-2</v>
      </c>
      <c r="E1503">
        <f>VLOOKUP(Table2[[#This Row],[STATE_CODE]],Table4[#All], 3, TRUE) * 1000000</f>
        <v>6019000000</v>
      </c>
      <c r="F1503">
        <f>VLOOKUP(Table2[[#This Row],[STATE_CODE]],Table4[#All], 4, TRUE) * 1000000</f>
        <v>6024215676.6599998</v>
      </c>
      <c r="G1503">
        <f>Table2[[#This Row],[Percent of State total]]*Table2[[#This Row],[2009 State total]]</f>
        <v>87110612.294640303</v>
      </c>
      <c r="H1503" s="73">
        <f>Table2[[#This Row],[2010 State Total]]*Table2[[#This Row],[Percent of State total]]</f>
        <v>87186096.725174189</v>
      </c>
    </row>
    <row r="1504" spans="1:8">
      <c r="A1504">
        <v>2008</v>
      </c>
      <c r="B1504">
        <v>30</v>
      </c>
      <c r="C1504">
        <v>55</v>
      </c>
      <c r="D1504">
        <v>1.4568188258915434E-3</v>
      </c>
      <c r="E1504">
        <f>VLOOKUP(Table2[[#This Row],[STATE_CODE]],Table4[#All], 3, TRUE) * 1000000</f>
        <v>6019000000</v>
      </c>
      <c r="F1504">
        <f>VLOOKUP(Table2[[#This Row],[STATE_CODE]],Table4[#All], 4, TRUE) * 1000000</f>
        <v>6024215676.6599998</v>
      </c>
      <c r="G1504">
        <f>Table2[[#This Row],[Percent of State total]]*Table2[[#This Row],[2009 State total]]</f>
        <v>8768592.5130412001</v>
      </c>
      <c r="H1504" s="73">
        <f>Table2[[#This Row],[2010 State Total]]*Table2[[#This Row],[Percent of State total]]</f>
        <v>8776190.808989251</v>
      </c>
    </row>
    <row r="1505" spans="1:8">
      <c r="A1505">
        <v>2008</v>
      </c>
      <c r="B1505">
        <v>30</v>
      </c>
      <c r="C1505">
        <v>57</v>
      </c>
      <c r="D1505">
        <v>1.4005504972697484E-3</v>
      </c>
      <c r="E1505">
        <f>VLOOKUP(Table2[[#This Row],[STATE_CODE]],Table4[#All], 3, TRUE) * 1000000</f>
        <v>6019000000</v>
      </c>
      <c r="F1505">
        <f>VLOOKUP(Table2[[#This Row],[STATE_CODE]],Table4[#All], 4, TRUE) * 1000000</f>
        <v>6024215676.6599998</v>
      </c>
      <c r="G1505">
        <f>Table2[[#This Row],[Percent of State total]]*Table2[[#This Row],[2009 State total]]</f>
        <v>8429913.4430666156</v>
      </c>
      <c r="H1505" s="73">
        <f>Table2[[#This Row],[2010 State Total]]*Table2[[#This Row],[Percent of State total]]</f>
        <v>8437218.2616063766</v>
      </c>
    </row>
    <row r="1506" spans="1:8">
      <c r="A1506">
        <v>2008</v>
      </c>
      <c r="B1506">
        <v>30</v>
      </c>
      <c r="C1506">
        <v>61</v>
      </c>
      <c r="D1506">
        <v>3.0195462752894277E-2</v>
      </c>
      <c r="E1506">
        <f>VLOOKUP(Table2[[#This Row],[STATE_CODE]],Table4[#All], 3, TRUE) * 1000000</f>
        <v>6019000000</v>
      </c>
      <c r="F1506">
        <f>VLOOKUP(Table2[[#This Row],[STATE_CODE]],Table4[#All], 4, TRUE) * 1000000</f>
        <v>6024215676.6599998</v>
      </c>
      <c r="G1506">
        <f>Table2[[#This Row],[Percent of State total]]*Table2[[#This Row],[2009 State total]]</f>
        <v>181746490.30967066</v>
      </c>
      <c r="H1506" s="73">
        <f>Table2[[#This Row],[2010 State Total]]*Table2[[#This Row],[Percent of State total]]</f>
        <v>181903980.07998881</v>
      </c>
    </row>
    <row r="1507" spans="1:8">
      <c r="A1507">
        <v>2008</v>
      </c>
      <c r="B1507">
        <v>30</v>
      </c>
      <c r="C1507">
        <v>63</v>
      </c>
      <c r="D1507">
        <v>9.8481071797734937E-2</v>
      </c>
      <c r="E1507">
        <f>VLOOKUP(Table2[[#This Row],[STATE_CODE]],Table4[#All], 3, TRUE) * 1000000</f>
        <v>6019000000</v>
      </c>
      <c r="F1507">
        <f>VLOOKUP(Table2[[#This Row],[STATE_CODE]],Table4[#All], 4, TRUE) * 1000000</f>
        <v>6024215676.6599998</v>
      </c>
      <c r="G1507">
        <f>Table2[[#This Row],[Percent of State total]]*Table2[[#This Row],[2009 State total]]</f>
        <v>592757571.15056658</v>
      </c>
      <c r="H1507" s="73">
        <f>Table2[[#This Row],[2010 State Total]]*Table2[[#This Row],[Percent of State total]]</f>
        <v>593271216.57819378</v>
      </c>
    </row>
    <row r="1508" spans="1:8">
      <c r="A1508">
        <v>2008</v>
      </c>
      <c r="B1508">
        <v>30</v>
      </c>
      <c r="C1508">
        <v>65</v>
      </c>
      <c r="D1508">
        <v>4.8437309509400317E-3</v>
      </c>
      <c r="E1508">
        <f>VLOOKUP(Table2[[#This Row],[STATE_CODE]],Table4[#All], 3, TRUE) * 1000000</f>
        <v>6019000000</v>
      </c>
      <c r="F1508">
        <f>VLOOKUP(Table2[[#This Row],[STATE_CODE]],Table4[#All], 4, TRUE) * 1000000</f>
        <v>6024215676.6599998</v>
      </c>
      <c r="G1508">
        <f>Table2[[#This Row],[Percent of State total]]*Table2[[#This Row],[2009 State total]]</f>
        <v>29154416.59370805</v>
      </c>
      <c r="H1508" s="73">
        <f>Table2[[#This Row],[2010 State Total]]*Table2[[#This Row],[Percent of State total]]</f>
        <v>29179679.928176187</v>
      </c>
    </row>
    <row r="1509" spans="1:8">
      <c r="A1509">
        <v>2008</v>
      </c>
      <c r="B1509">
        <v>30</v>
      </c>
      <c r="C1509">
        <v>67</v>
      </c>
      <c r="D1509">
        <v>3.0831758813826292E-2</v>
      </c>
      <c r="E1509">
        <f>VLOOKUP(Table2[[#This Row],[STATE_CODE]],Table4[#All], 3, TRUE) * 1000000</f>
        <v>6019000000</v>
      </c>
      <c r="F1509">
        <f>VLOOKUP(Table2[[#This Row],[STATE_CODE]],Table4[#All], 4, TRUE) * 1000000</f>
        <v>6024215676.6599998</v>
      </c>
      <c r="G1509">
        <f>Table2[[#This Row],[Percent of State total]]*Table2[[#This Row],[2009 State total]]</f>
        <v>185576356.30042046</v>
      </c>
      <c r="H1509" s="73">
        <f>Table2[[#This Row],[2010 State Total]]*Table2[[#This Row],[Percent of State total]]</f>
        <v>185737164.78525248</v>
      </c>
    </row>
    <row r="1510" spans="1:8">
      <c r="A1510">
        <v>2008</v>
      </c>
      <c r="B1510">
        <v>30</v>
      </c>
      <c r="C1510">
        <v>69</v>
      </c>
      <c r="D1510">
        <v>1.125998888324244E-3</v>
      </c>
      <c r="E1510">
        <f>VLOOKUP(Table2[[#This Row],[STATE_CODE]],Table4[#All], 3, TRUE) * 1000000</f>
        <v>6019000000</v>
      </c>
      <c r="F1510">
        <f>VLOOKUP(Table2[[#This Row],[STATE_CODE]],Table4[#All], 4, TRUE) * 1000000</f>
        <v>6024215676.6599998</v>
      </c>
      <c r="G1510">
        <f>Table2[[#This Row],[Percent of State total]]*Table2[[#This Row],[2009 State total]]</f>
        <v>6777387.3088236246</v>
      </c>
      <c r="H1510" s="73">
        <f>Table2[[#This Row],[2010 State Total]]*Table2[[#This Row],[Percent of State total]]</f>
        <v>6783260.1549446434</v>
      </c>
    </row>
    <row r="1511" spans="1:8">
      <c r="A1511">
        <v>2008</v>
      </c>
      <c r="B1511">
        <v>30</v>
      </c>
      <c r="C1511">
        <v>71</v>
      </c>
      <c r="D1511">
        <v>6.9525392212034061E-3</v>
      </c>
      <c r="E1511">
        <f>VLOOKUP(Table2[[#This Row],[STATE_CODE]],Table4[#All], 3, TRUE) * 1000000</f>
        <v>6019000000</v>
      </c>
      <c r="F1511">
        <f>VLOOKUP(Table2[[#This Row],[STATE_CODE]],Table4[#All], 4, TRUE) * 1000000</f>
        <v>6024215676.6599998</v>
      </c>
      <c r="G1511">
        <f>Table2[[#This Row],[Percent of State total]]*Table2[[#This Row],[2009 State total]]</f>
        <v>41847333.572423302</v>
      </c>
      <c r="H1511" s="73">
        <f>Table2[[#This Row],[2010 State Total]]*Table2[[#This Row],[Percent of State total]]</f>
        <v>41883595.768967062</v>
      </c>
    </row>
    <row r="1512" spans="1:8">
      <c r="A1512">
        <v>2008</v>
      </c>
      <c r="B1512">
        <v>30</v>
      </c>
      <c r="C1512">
        <v>73</v>
      </c>
      <c r="D1512">
        <v>6.6241006866078886E-3</v>
      </c>
      <c r="E1512">
        <f>VLOOKUP(Table2[[#This Row],[STATE_CODE]],Table4[#All], 3, TRUE) * 1000000</f>
        <v>6019000000</v>
      </c>
      <c r="F1512">
        <f>VLOOKUP(Table2[[#This Row],[STATE_CODE]],Table4[#All], 4, TRUE) * 1000000</f>
        <v>6024215676.6599998</v>
      </c>
      <c r="G1512">
        <f>Table2[[#This Row],[Percent of State total]]*Table2[[#This Row],[2009 State total]]</f>
        <v>39870462.032692879</v>
      </c>
      <c r="H1512" s="73">
        <f>Table2[[#This Row],[2010 State Total]]*Table2[[#This Row],[Percent of State total]]</f>
        <v>39905011.200037509</v>
      </c>
    </row>
    <row r="1513" spans="1:8">
      <c r="A1513">
        <v>2008</v>
      </c>
      <c r="B1513">
        <v>30</v>
      </c>
      <c r="C1513">
        <v>75</v>
      </c>
      <c r="D1513">
        <v>5.6278048499839063E-3</v>
      </c>
      <c r="E1513">
        <f>VLOOKUP(Table2[[#This Row],[STATE_CODE]],Table4[#All], 3, TRUE) * 1000000</f>
        <v>6019000000</v>
      </c>
      <c r="F1513">
        <f>VLOOKUP(Table2[[#This Row],[STATE_CODE]],Table4[#All], 4, TRUE) * 1000000</f>
        <v>6024215676.6599998</v>
      </c>
      <c r="G1513">
        <f>Table2[[#This Row],[Percent of State total]]*Table2[[#This Row],[2009 State total]]</f>
        <v>33873757.392053135</v>
      </c>
      <c r="H1513" s="73">
        <f>Table2[[#This Row],[2010 State Total]]*Table2[[#This Row],[Percent of State total]]</f>
        <v>33903110.202456228</v>
      </c>
    </row>
    <row r="1514" spans="1:8">
      <c r="A1514">
        <v>2008</v>
      </c>
      <c r="B1514">
        <v>30</v>
      </c>
      <c r="C1514">
        <v>77</v>
      </c>
      <c r="D1514">
        <v>2.5601581769271426E-2</v>
      </c>
      <c r="E1514">
        <f>VLOOKUP(Table2[[#This Row],[STATE_CODE]],Table4[#All], 3, TRUE) * 1000000</f>
        <v>6019000000</v>
      </c>
      <c r="F1514">
        <f>VLOOKUP(Table2[[#This Row],[STATE_CODE]],Table4[#All], 4, TRUE) * 1000000</f>
        <v>6024215676.6599998</v>
      </c>
      <c r="G1514">
        <f>Table2[[#This Row],[Percent of State total]]*Table2[[#This Row],[2009 State total]]</f>
        <v>154095920.66924471</v>
      </c>
      <c r="H1514" s="73">
        <f>Table2[[#This Row],[2010 State Total]]*Table2[[#This Row],[Percent of State total]]</f>
        <v>154229450.24173778</v>
      </c>
    </row>
    <row r="1515" spans="1:8">
      <c r="A1515">
        <v>2008</v>
      </c>
      <c r="B1515">
        <v>30</v>
      </c>
      <c r="C1515">
        <v>79</v>
      </c>
      <c r="D1515">
        <v>5.5162720743636004E-3</v>
      </c>
      <c r="E1515">
        <f>VLOOKUP(Table2[[#This Row],[STATE_CODE]],Table4[#All], 3, TRUE) * 1000000</f>
        <v>6019000000</v>
      </c>
      <c r="F1515">
        <f>VLOOKUP(Table2[[#This Row],[STATE_CODE]],Table4[#All], 4, TRUE) * 1000000</f>
        <v>6024215676.6599998</v>
      </c>
      <c r="G1515">
        <f>Table2[[#This Row],[Percent of State total]]*Table2[[#This Row],[2009 State total]]</f>
        <v>33202441.61559451</v>
      </c>
      <c r="H1515" s="73">
        <f>Table2[[#This Row],[2010 State Total]]*Table2[[#This Row],[Percent of State total]]</f>
        <v>33231212.707102977</v>
      </c>
    </row>
    <row r="1516" spans="1:8">
      <c r="A1516">
        <v>2008</v>
      </c>
      <c r="B1516">
        <v>30</v>
      </c>
      <c r="C1516">
        <v>81</v>
      </c>
      <c r="D1516">
        <v>2.6163208816333463E-2</v>
      </c>
      <c r="E1516">
        <f>VLOOKUP(Table2[[#This Row],[STATE_CODE]],Table4[#All], 3, TRUE) * 1000000</f>
        <v>6019000000</v>
      </c>
      <c r="F1516">
        <f>VLOOKUP(Table2[[#This Row],[STATE_CODE]],Table4[#All], 4, TRUE) * 1000000</f>
        <v>6024215676.6599998</v>
      </c>
      <c r="G1516">
        <f>Table2[[#This Row],[Percent of State total]]*Table2[[#This Row],[2009 State total]]</f>
        <v>157476353.86551112</v>
      </c>
      <c r="H1516" s="73">
        <f>Table2[[#This Row],[2010 State Total]]*Table2[[#This Row],[Percent of State total]]</f>
        <v>157612812.70308515</v>
      </c>
    </row>
    <row r="1517" spans="1:8">
      <c r="A1517">
        <v>2008</v>
      </c>
      <c r="B1517">
        <v>30</v>
      </c>
      <c r="C1517">
        <v>83</v>
      </c>
      <c r="D1517">
        <v>8.6359416742317185E-3</v>
      </c>
      <c r="E1517">
        <f>VLOOKUP(Table2[[#This Row],[STATE_CODE]],Table4[#All], 3, TRUE) * 1000000</f>
        <v>6019000000</v>
      </c>
      <c r="F1517">
        <f>VLOOKUP(Table2[[#This Row],[STATE_CODE]],Table4[#All], 4, TRUE) * 1000000</f>
        <v>6024215676.6599998</v>
      </c>
      <c r="G1517">
        <f>Table2[[#This Row],[Percent of State total]]*Table2[[#This Row],[2009 State total]]</f>
        <v>51979732.93720071</v>
      </c>
      <c r="H1517" s="73">
        <f>Table2[[#This Row],[2010 State Total]]*Table2[[#This Row],[Percent of State total]]</f>
        <v>52024775.216628127</v>
      </c>
    </row>
    <row r="1518" spans="1:8">
      <c r="A1518">
        <v>2008</v>
      </c>
      <c r="B1518">
        <v>30</v>
      </c>
      <c r="C1518">
        <v>85</v>
      </c>
      <c r="D1518">
        <v>9.0946989378332052E-3</v>
      </c>
      <c r="E1518">
        <f>VLOOKUP(Table2[[#This Row],[STATE_CODE]],Table4[#All], 3, TRUE) * 1000000</f>
        <v>6019000000</v>
      </c>
      <c r="F1518">
        <f>VLOOKUP(Table2[[#This Row],[STATE_CODE]],Table4[#All], 4, TRUE) * 1000000</f>
        <v>6024215676.6599998</v>
      </c>
      <c r="G1518">
        <f>Table2[[#This Row],[Percent of State total]]*Table2[[#This Row],[2009 State total]]</f>
        <v>54740992.906818062</v>
      </c>
      <c r="H1518" s="73">
        <f>Table2[[#This Row],[2010 State Total]]*Table2[[#This Row],[Percent of State total]]</f>
        <v>54788427.915797845</v>
      </c>
    </row>
    <row r="1519" spans="1:8">
      <c r="A1519">
        <v>2008</v>
      </c>
      <c r="B1519">
        <v>30</v>
      </c>
      <c r="C1519">
        <v>87</v>
      </c>
      <c r="D1519">
        <v>1.3179877980452977E-2</v>
      </c>
      <c r="E1519">
        <f>VLOOKUP(Table2[[#This Row],[STATE_CODE]],Table4[#All], 3, TRUE) * 1000000</f>
        <v>6019000000</v>
      </c>
      <c r="F1519">
        <f>VLOOKUP(Table2[[#This Row],[STATE_CODE]],Table4[#All], 4, TRUE) * 1000000</f>
        <v>6024215676.6599998</v>
      </c>
      <c r="G1519">
        <f>Table2[[#This Row],[Percent of State total]]*Table2[[#This Row],[2009 State total]]</f>
        <v>79329685.564346462</v>
      </c>
      <c r="H1519" s="73">
        <f>Table2[[#This Row],[2010 State Total]]*Table2[[#This Row],[Percent of State total]]</f>
        <v>79398427.546310768</v>
      </c>
    </row>
    <row r="1520" spans="1:8">
      <c r="A1520">
        <v>2008</v>
      </c>
      <c r="B1520">
        <v>30</v>
      </c>
      <c r="C1520">
        <v>91</v>
      </c>
      <c r="D1520">
        <v>2.4733377213260748E-3</v>
      </c>
      <c r="E1520">
        <f>VLOOKUP(Table2[[#This Row],[STATE_CODE]],Table4[#All], 3, TRUE) * 1000000</f>
        <v>6019000000</v>
      </c>
      <c r="F1520">
        <f>VLOOKUP(Table2[[#This Row],[STATE_CODE]],Table4[#All], 4, TRUE) * 1000000</f>
        <v>6024215676.6599998</v>
      </c>
      <c r="G1520">
        <f>Table2[[#This Row],[Percent of State total]]*Table2[[#This Row],[2009 State total]]</f>
        <v>14887019.744661644</v>
      </c>
      <c r="H1520" s="73">
        <f>Table2[[#This Row],[2010 State Total]]*Table2[[#This Row],[Percent of State total]]</f>
        <v>14899919.874487061</v>
      </c>
    </row>
    <row r="1521" spans="1:8">
      <c r="A1521">
        <v>2008</v>
      </c>
      <c r="B1521">
        <v>30</v>
      </c>
      <c r="C1521">
        <v>93</v>
      </c>
      <c r="D1521">
        <v>2.9760264980878356E-2</v>
      </c>
      <c r="E1521">
        <f>VLOOKUP(Table2[[#This Row],[STATE_CODE]],Table4[#All], 3, TRUE) * 1000000</f>
        <v>6019000000</v>
      </c>
      <c r="F1521">
        <f>VLOOKUP(Table2[[#This Row],[STATE_CODE]],Table4[#All], 4, TRUE) * 1000000</f>
        <v>6024215676.6599998</v>
      </c>
      <c r="G1521">
        <f>Table2[[#This Row],[Percent of State total]]*Table2[[#This Row],[2009 State total]]</f>
        <v>179127034.91990682</v>
      </c>
      <c r="H1521" s="73">
        <f>Table2[[#This Row],[2010 State Total]]*Table2[[#This Row],[Percent of State total]]</f>
        <v>179282254.83936301</v>
      </c>
    </row>
    <row r="1522" spans="1:8">
      <c r="A1522">
        <v>2008</v>
      </c>
      <c r="B1522">
        <v>30</v>
      </c>
      <c r="C1522">
        <v>95</v>
      </c>
      <c r="D1522">
        <v>2.0546155787499538E-2</v>
      </c>
      <c r="E1522">
        <f>VLOOKUP(Table2[[#This Row],[STATE_CODE]],Table4[#All], 3, TRUE) * 1000000</f>
        <v>6019000000</v>
      </c>
      <c r="F1522">
        <f>VLOOKUP(Table2[[#This Row],[STATE_CODE]],Table4[#All], 4, TRUE) * 1000000</f>
        <v>6024215676.6599998</v>
      </c>
      <c r="G1522">
        <f>Table2[[#This Row],[Percent of State total]]*Table2[[#This Row],[2009 State total]]</f>
        <v>123667311.68495972</v>
      </c>
      <c r="H1522" s="73">
        <f>Table2[[#This Row],[2010 State Total]]*Table2[[#This Row],[Percent of State total]]</f>
        <v>123774473.79015329</v>
      </c>
    </row>
    <row r="1523" spans="1:8">
      <c r="A1523">
        <v>2008</v>
      </c>
      <c r="B1523">
        <v>30</v>
      </c>
      <c r="C1523">
        <v>97</v>
      </c>
      <c r="D1523">
        <v>1.7687892070187939E-2</v>
      </c>
      <c r="E1523">
        <f>VLOOKUP(Table2[[#This Row],[STATE_CODE]],Table4[#All], 3, TRUE) * 1000000</f>
        <v>6019000000</v>
      </c>
      <c r="F1523">
        <f>VLOOKUP(Table2[[#This Row],[STATE_CODE]],Table4[#All], 4, TRUE) * 1000000</f>
        <v>6024215676.6599998</v>
      </c>
      <c r="G1523">
        <f>Table2[[#This Row],[Percent of State total]]*Table2[[#This Row],[2009 State total]]</f>
        <v>106463422.37046121</v>
      </c>
      <c r="H1523" s="73">
        <f>Table2[[#This Row],[2010 State Total]]*Table2[[#This Row],[Percent of State total]]</f>
        <v>106555676.69629627</v>
      </c>
    </row>
    <row r="1524" spans="1:8">
      <c r="A1524">
        <v>2008</v>
      </c>
      <c r="B1524">
        <v>30</v>
      </c>
      <c r="C1524">
        <v>99</v>
      </c>
      <c r="D1524">
        <v>5.059822377964914E-3</v>
      </c>
      <c r="E1524">
        <f>VLOOKUP(Table2[[#This Row],[STATE_CODE]],Table4[#All], 3, TRUE) * 1000000</f>
        <v>6019000000</v>
      </c>
      <c r="F1524">
        <f>VLOOKUP(Table2[[#This Row],[STATE_CODE]],Table4[#All], 4, TRUE) * 1000000</f>
        <v>6024215676.6599998</v>
      </c>
      <c r="G1524">
        <f>Table2[[#This Row],[Percent of State total]]*Table2[[#This Row],[2009 State total]]</f>
        <v>30455070.892970819</v>
      </c>
      <c r="H1524" s="73">
        <f>Table2[[#This Row],[2010 State Total]]*Table2[[#This Row],[Percent of State total]]</f>
        <v>30481461.290451314</v>
      </c>
    </row>
    <row r="1525" spans="1:8">
      <c r="A1525">
        <v>2008</v>
      </c>
      <c r="B1525">
        <v>30</v>
      </c>
      <c r="C1525">
        <v>101</v>
      </c>
      <c r="D1525">
        <v>1.0000830396042788E-2</v>
      </c>
      <c r="E1525">
        <f>VLOOKUP(Table2[[#This Row],[STATE_CODE]],Table4[#All], 3, TRUE) * 1000000</f>
        <v>6019000000</v>
      </c>
      <c r="F1525">
        <f>VLOOKUP(Table2[[#This Row],[STATE_CODE]],Table4[#All], 4, TRUE) * 1000000</f>
        <v>6024215676.6599998</v>
      </c>
      <c r="G1525">
        <f>Table2[[#This Row],[Percent of State total]]*Table2[[#This Row],[2009 State total]]</f>
        <v>60194998.153781541</v>
      </c>
      <c r="H1525" s="73">
        <f>Table2[[#This Row],[2010 State Total]]*Table2[[#This Row],[Percent of State total]]</f>
        <v>60247159.251458794</v>
      </c>
    </row>
    <row r="1526" spans="1:8">
      <c r="A1526">
        <v>2008</v>
      </c>
      <c r="B1526">
        <v>30</v>
      </c>
      <c r="C1526">
        <v>103</v>
      </c>
      <c r="D1526">
        <v>6.3905569385494798E-3</v>
      </c>
      <c r="E1526">
        <f>VLOOKUP(Table2[[#This Row],[STATE_CODE]],Table4[#All], 3, TRUE) * 1000000</f>
        <v>6019000000</v>
      </c>
      <c r="F1526">
        <f>VLOOKUP(Table2[[#This Row],[STATE_CODE]],Table4[#All], 4, TRUE) * 1000000</f>
        <v>6024215676.6599998</v>
      </c>
      <c r="G1526">
        <f>Table2[[#This Row],[Percent of State total]]*Table2[[#This Row],[2009 State total]]</f>
        <v>38464762.213129319</v>
      </c>
      <c r="H1526" s="73">
        <f>Table2[[#This Row],[2010 State Total]]*Table2[[#This Row],[Percent of State total]]</f>
        <v>38498093.291798115</v>
      </c>
    </row>
    <row r="1527" spans="1:8">
      <c r="A1527">
        <v>2008</v>
      </c>
      <c r="B1527">
        <v>30</v>
      </c>
      <c r="C1527">
        <v>105</v>
      </c>
      <c r="D1527">
        <v>7.0641266204780513E-3</v>
      </c>
      <c r="E1527">
        <f>VLOOKUP(Table2[[#This Row],[STATE_CODE]],Table4[#All], 3, TRUE) * 1000000</f>
        <v>6019000000</v>
      </c>
      <c r="F1527">
        <f>VLOOKUP(Table2[[#This Row],[STATE_CODE]],Table4[#All], 4, TRUE) * 1000000</f>
        <v>6024215676.6599998</v>
      </c>
      <c r="G1527">
        <f>Table2[[#This Row],[Percent of State total]]*Table2[[#This Row],[2009 State total]]</f>
        <v>42518978.128657393</v>
      </c>
      <c r="H1527" s="73">
        <f>Table2[[#This Row],[2010 State Total]]*Table2[[#This Row],[Percent of State total]]</f>
        <v>42555822.328995101</v>
      </c>
    </row>
    <row r="1528" spans="1:8">
      <c r="A1528">
        <v>2008</v>
      </c>
      <c r="B1528">
        <v>30</v>
      </c>
      <c r="C1528">
        <v>107</v>
      </c>
      <c r="D1528">
        <v>4.0046322579897426E-3</v>
      </c>
      <c r="E1528">
        <f>VLOOKUP(Table2[[#This Row],[STATE_CODE]],Table4[#All], 3, TRUE) * 1000000</f>
        <v>6019000000</v>
      </c>
      <c r="F1528">
        <f>VLOOKUP(Table2[[#This Row],[STATE_CODE]],Table4[#All], 4, TRUE) * 1000000</f>
        <v>6024215676.6599998</v>
      </c>
      <c r="G1528">
        <f>Table2[[#This Row],[Percent of State total]]*Table2[[#This Row],[2009 State total]]</f>
        <v>24103881.56084026</v>
      </c>
      <c r="H1528" s="73">
        <f>Table2[[#This Row],[2010 State Total]]*Table2[[#This Row],[Percent of State total]]</f>
        <v>24124768.42784014</v>
      </c>
    </row>
    <row r="1529" spans="1:8">
      <c r="A1529">
        <v>2008</v>
      </c>
      <c r="B1529">
        <v>30</v>
      </c>
      <c r="C1529">
        <v>109</v>
      </c>
      <c r="D1529">
        <v>2.8650552480417443E-3</v>
      </c>
      <c r="E1529">
        <f>VLOOKUP(Table2[[#This Row],[STATE_CODE]],Table4[#All], 3, TRUE) * 1000000</f>
        <v>6019000000</v>
      </c>
      <c r="F1529">
        <f>VLOOKUP(Table2[[#This Row],[STATE_CODE]],Table4[#All], 4, TRUE) * 1000000</f>
        <v>6024215676.6599998</v>
      </c>
      <c r="G1529">
        <f>Table2[[#This Row],[Percent of State total]]*Table2[[#This Row],[2009 State total]]</f>
        <v>17244767.53796326</v>
      </c>
      <c r="H1529" s="73">
        <f>Table2[[#This Row],[2010 State Total]]*Table2[[#This Row],[Percent of State total]]</f>
        <v>17259710.73975008</v>
      </c>
    </row>
    <row r="1530" spans="1:8">
      <c r="A1530">
        <v>2008</v>
      </c>
      <c r="B1530">
        <v>30</v>
      </c>
      <c r="C1530">
        <v>111</v>
      </c>
      <c r="D1530">
        <v>0.11200867754761215</v>
      </c>
      <c r="E1530">
        <f>VLOOKUP(Table2[[#This Row],[STATE_CODE]],Table4[#All], 3, TRUE) * 1000000</f>
        <v>6019000000</v>
      </c>
      <c r="F1530">
        <f>VLOOKUP(Table2[[#This Row],[STATE_CODE]],Table4[#All], 4, TRUE) * 1000000</f>
        <v>6024215676.6599998</v>
      </c>
      <c r="G1530">
        <f>Table2[[#This Row],[Percent of State total]]*Table2[[#This Row],[2009 State total]]</f>
        <v>674180230.15907753</v>
      </c>
      <c r="H1530" s="73">
        <f>Table2[[#This Row],[2010 State Total]]*Table2[[#This Row],[Percent of State total]]</f>
        <v>674764431.20428002</v>
      </c>
    </row>
    <row r="1531" spans="1:8">
      <c r="A1531">
        <v>2008</v>
      </c>
      <c r="B1531">
        <v>31</v>
      </c>
      <c r="C1531">
        <v>1</v>
      </c>
      <c r="D1531">
        <v>7.1993930568311259E-3</v>
      </c>
      <c r="E1531">
        <f>VLOOKUP(Table2[[#This Row],[STATE_CODE]],Table4[#All], 3, TRUE) * 1000000</f>
        <v>10283000000</v>
      </c>
      <c r="F1531">
        <f>VLOOKUP(Table2[[#This Row],[STATE_CODE]],Table4[#All], 4, TRUE) * 1000000</f>
        <v>9496668331</v>
      </c>
      <c r="G1531">
        <f>Table2[[#This Row],[Percent of State total]]*Table2[[#This Row],[2009 State total]]</f>
        <v>74031358.803394467</v>
      </c>
      <c r="H1531" s="73">
        <f>Table2[[#This Row],[2010 State Total]]*Table2[[#This Row],[Percent of State total]]</f>
        <v>68370248.045229435</v>
      </c>
    </row>
    <row r="1532" spans="1:8">
      <c r="A1532">
        <v>2008</v>
      </c>
      <c r="B1532">
        <v>31</v>
      </c>
      <c r="C1532">
        <v>3</v>
      </c>
      <c r="D1532">
        <v>4.2948375764485375E-3</v>
      </c>
      <c r="E1532">
        <f>VLOOKUP(Table2[[#This Row],[STATE_CODE]],Table4[#All], 3, TRUE) * 1000000</f>
        <v>10283000000</v>
      </c>
      <c r="F1532">
        <f>VLOOKUP(Table2[[#This Row],[STATE_CODE]],Table4[#All], 4, TRUE) * 1000000</f>
        <v>9496668331</v>
      </c>
      <c r="G1532">
        <f>Table2[[#This Row],[Percent of State total]]*Table2[[#This Row],[2009 State total]]</f>
        <v>44163814.798620313</v>
      </c>
      <c r="H1532" s="73">
        <f>Table2[[#This Row],[2010 State Total]]*Table2[[#This Row],[Percent of State total]]</f>
        <v>40786647.999047615</v>
      </c>
    </row>
    <row r="1533" spans="1:8">
      <c r="A1533">
        <v>2008</v>
      </c>
      <c r="B1533">
        <v>31</v>
      </c>
      <c r="C1533">
        <v>7</v>
      </c>
      <c r="D1533">
        <v>6.5482453924232671E-4</v>
      </c>
      <c r="E1533">
        <f>VLOOKUP(Table2[[#This Row],[STATE_CODE]],Table4[#All], 3, TRUE) * 1000000</f>
        <v>10283000000</v>
      </c>
      <c r="F1533">
        <f>VLOOKUP(Table2[[#This Row],[STATE_CODE]],Table4[#All], 4, TRUE) * 1000000</f>
        <v>9496668331</v>
      </c>
      <c r="G1533">
        <f>Table2[[#This Row],[Percent of State total]]*Table2[[#This Row],[2009 State total]]</f>
        <v>6733560.7370288456</v>
      </c>
      <c r="H1533" s="73">
        <f>Table2[[#This Row],[2010 State Total]]*Table2[[#This Row],[Percent of State total]]</f>
        <v>6218651.4641842712</v>
      </c>
    </row>
    <row r="1534" spans="1:8">
      <c r="A1534">
        <v>2008</v>
      </c>
      <c r="B1534">
        <v>31</v>
      </c>
      <c r="C1534">
        <v>9</v>
      </c>
      <c r="D1534">
        <v>7.470013929885684E-4</v>
      </c>
      <c r="E1534">
        <f>VLOOKUP(Table2[[#This Row],[STATE_CODE]],Table4[#All], 3, TRUE) * 1000000</f>
        <v>10283000000</v>
      </c>
      <c r="F1534">
        <f>VLOOKUP(Table2[[#This Row],[STATE_CODE]],Table4[#All], 4, TRUE) * 1000000</f>
        <v>9496668331</v>
      </c>
      <c r="G1534">
        <f>Table2[[#This Row],[Percent of State total]]*Table2[[#This Row],[2009 State total]]</f>
        <v>7681415.324101449</v>
      </c>
      <c r="H1534" s="73">
        <f>Table2[[#This Row],[2010 State Total]]*Table2[[#This Row],[Percent of State total]]</f>
        <v>7094024.4720074227</v>
      </c>
    </row>
    <row r="1535" spans="1:8">
      <c r="A1535">
        <v>2008</v>
      </c>
      <c r="B1535">
        <v>31</v>
      </c>
      <c r="C1535">
        <v>13</v>
      </c>
      <c r="D1535">
        <v>3.4928403063993357E-3</v>
      </c>
      <c r="E1535">
        <f>VLOOKUP(Table2[[#This Row],[STATE_CODE]],Table4[#All], 3, TRUE) * 1000000</f>
        <v>10283000000</v>
      </c>
      <c r="F1535">
        <f>VLOOKUP(Table2[[#This Row],[STATE_CODE]],Table4[#All], 4, TRUE) * 1000000</f>
        <v>9496668331</v>
      </c>
      <c r="G1535">
        <f>Table2[[#This Row],[Percent of State total]]*Table2[[#This Row],[2009 State total]]</f>
        <v>35916876.870704368</v>
      </c>
      <c r="H1535" s="73">
        <f>Table2[[#This Row],[2010 State Total]]*Table2[[#This Row],[Percent of State total]]</f>
        <v>33170345.923022907</v>
      </c>
    </row>
    <row r="1536" spans="1:8">
      <c r="A1536">
        <v>2008</v>
      </c>
      <c r="B1536">
        <v>31</v>
      </c>
      <c r="C1536">
        <v>15</v>
      </c>
      <c r="D1536">
        <v>6.4043621932853665E-4</v>
      </c>
      <c r="E1536">
        <f>VLOOKUP(Table2[[#This Row],[STATE_CODE]],Table4[#All], 3, TRUE) * 1000000</f>
        <v>10283000000</v>
      </c>
      <c r="F1536">
        <f>VLOOKUP(Table2[[#This Row],[STATE_CODE]],Table4[#All], 4, TRUE) * 1000000</f>
        <v>9496668331</v>
      </c>
      <c r="G1536">
        <f>Table2[[#This Row],[Percent of State total]]*Table2[[#This Row],[2009 State total]]</f>
        <v>6585605.6433553426</v>
      </c>
      <c r="H1536" s="73">
        <f>Table2[[#This Row],[2010 State Total]]*Table2[[#This Row],[Percent of State total]]</f>
        <v>6082010.3621226838</v>
      </c>
    </row>
    <row r="1537" spans="1:8">
      <c r="A1537">
        <v>2008</v>
      </c>
      <c r="B1537">
        <v>31</v>
      </c>
      <c r="C1537">
        <v>17</v>
      </c>
      <c r="D1537">
        <v>2.1528417728685525E-3</v>
      </c>
      <c r="E1537">
        <f>VLOOKUP(Table2[[#This Row],[STATE_CODE]],Table4[#All], 3, TRUE) * 1000000</f>
        <v>10283000000</v>
      </c>
      <c r="F1537">
        <f>VLOOKUP(Table2[[#This Row],[STATE_CODE]],Table4[#All], 4, TRUE) * 1000000</f>
        <v>9496668331</v>
      </c>
      <c r="G1537">
        <f>Table2[[#This Row],[Percent of State total]]*Table2[[#This Row],[2009 State total]]</f>
        <v>22137671.950407326</v>
      </c>
      <c r="H1537" s="73">
        <f>Table2[[#This Row],[2010 State Total]]*Table2[[#This Row],[Percent of State total]]</f>
        <v>20444824.286054678</v>
      </c>
    </row>
    <row r="1538" spans="1:8">
      <c r="A1538">
        <v>2008</v>
      </c>
      <c r="B1538">
        <v>31</v>
      </c>
      <c r="C1538">
        <v>19</v>
      </c>
      <c r="D1538">
        <v>3.0600598035970216E-2</v>
      </c>
      <c r="E1538">
        <f>VLOOKUP(Table2[[#This Row],[STATE_CODE]],Table4[#All], 3, TRUE) * 1000000</f>
        <v>10283000000</v>
      </c>
      <c r="F1538">
        <f>VLOOKUP(Table2[[#This Row],[STATE_CODE]],Table4[#All], 4, TRUE) * 1000000</f>
        <v>9496668331</v>
      </c>
      <c r="G1538">
        <f>Table2[[#This Row],[Percent of State total]]*Table2[[#This Row],[2009 State total]]</f>
        <v>314665949.60388172</v>
      </c>
      <c r="H1538" s="73">
        <f>Table2[[#This Row],[2010 State Total]]*Table2[[#This Row],[Percent of State total]]</f>
        <v>290603730.27785915</v>
      </c>
    </row>
    <row r="1539" spans="1:8">
      <c r="A1539">
        <v>2008</v>
      </c>
      <c r="B1539">
        <v>31</v>
      </c>
      <c r="C1539">
        <v>21</v>
      </c>
      <c r="D1539">
        <v>2.0635458289975169E-3</v>
      </c>
      <c r="E1539">
        <f>VLOOKUP(Table2[[#This Row],[STATE_CODE]],Table4[#All], 3, TRUE) * 1000000</f>
        <v>10283000000</v>
      </c>
      <c r="F1539">
        <f>VLOOKUP(Table2[[#This Row],[STATE_CODE]],Table4[#All], 4, TRUE) * 1000000</f>
        <v>9496668331</v>
      </c>
      <c r="G1539">
        <f>Table2[[#This Row],[Percent of State total]]*Table2[[#This Row],[2009 State total]]</f>
        <v>21219441.759581465</v>
      </c>
      <c r="H1539" s="73">
        <f>Table2[[#This Row],[2010 State Total]]*Table2[[#This Row],[Percent of State total]]</f>
        <v>19596810.323807862</v>
      </c>
    </row>
    <row r="1540" spans="1:8">
      <c r="A1540">
        <v>2008</v>
      </c>
      <c r="B1540">
        <v>31</v>
      </c>
      <c r="C1540">
        <v>23</v>
      </c>
      <c r="D1540">
        <v>5.6042338359769414E-3</v>
      </c>
      <c r="E1540">
        <f>VLOOKUP(Table2[[#This Row],[STATE_CODE]],Table4[#All], 3, TRUE) * 1000000</f>
        <v>10283000000</v>
      </c>
      <c r="F1540">
        <f>VLOOKUP(Table2[[#This Row],[STATE_CODE]],Table4[#All], 4, TRUE) * 1000000</f>
        <v>9496668331</v>
      </c>
      <c r="G1540">
        <f>Table2[[#This Row],[Percent of State total]]*Table2[[#This Row],[2009 State total]]</f>
        <v>57628336.535350889</v>
      </c>
      <c r="H1540" s="73">
        <f>Table2[[#This Row],[2010 State Total]]*Table2[[#This Row],[Percent of State total]]</f>
        <v>53221549.989640869</v>
      </c>
    </row>
    <row r="1541" spans="1:8">
      <c r="A1541">
        <v>2008</v>
      </c>
      <c r="B1541">
        <v>31</v>
      </c>
      <c r="C1541">
        <v>25</v>
      </c>
      <c r="D1541">
        <v>2.4474793648026464E-2</v>
      </c>
      <c r="E1541">
        <f>VLOOKUP(Table2[[#This Row],[STATE_CODE]],Table4[#All], 3, TRUE) * 1000000</f>
        <v>10283000000</v>
      </c>
      <c r="F1541">
        <f>VLOOKUP(Table2[[#This Row],[STATE_CODE]],Table4[#All], 4, TRUE) * 1000000</f>
        <v>9496668331</v>
      </c>
      <c r="G1541">
        <f>Table2[[#This Row],[Percent of State total]]*Table2[[#This Row],[2009 State total]]</f>
        <v>251674303.08265612</v>
      </c>
      <c r="H1541" s="73">
        <f>Table2[[#This Row],[2010 State Total]]*Table2[[#This Row],[Percent of State total]]</f>
        <v>232428997.74497288</v>
      </c>
    </row>
    <row r="1542" spans="1:8">
      <c r="A1542">
        <v>2008</v>
      </c>
      <c r="B1542">
        <v>31</v>
      </c>
      <c r="C1542">
        <v>27</v>
      </c>
      <c r="D1542">
        <v>4.9097708188109417E-3</v>
      </c>
      <c r="E1542">
        <f>VLOOKUP(Table2[[#This Row],[STATE_CODE]],Table4[#All], 3, TRUE) * 1000000</f>
        <v>10283000000</v>
      </c>
      <c r="F1542">
        <f>VLOOKUP(Table2[[#This Row],[STATE_CODE]],Table4[#All], 4, TRUE) * 1000000</f>
        <v>9496668331</v>
      </c>
      <c r="G1542">
        <f>Table2[[#This Row],[Percent of State total]]*Table2[[#This Row],[2009 State total]]</f>
        <v>50487173.329832911</v>
      </c>
      <c r="H1542" s="73">
        <f>Table2[[#This Row],[2010 State Total]]*Table2[[#This Row],[Percent of State total]]</f>
        <v>46626465.04746981</v>
      </c>
    </row>
    <row r="1543" spans="1:8">
      <c r="A1543">
        <v>2008</v>
      </c>
      <c r="B1543">
        <v>31</v>
      </c>
      <c r="C1543">
        <v>29</v>
      </c>
      <c r="D1543">
        <v>1.155575580332737E-3</v>
      </c>
      <c r="E1543">
        <f>VLOOKUP(Table2[[#This Row],[STATE_CODE]],Table4[#All], 3, TRUE) * 1000000</f>
        <v>10283000000</v>
      </c>
      <c r="F1543">
        <f>VLOOKUP(Table2[[#This Row],[STATE_CODE]],Table4[#All], 4, TRUE) * 1000000</f>
        <v>9496668331</v>
      </c>
      <c r="G1543">
        <f>Table2[[#This Row],[Percent of State total]]*Table2[[#This Row],[2009 State total]]</f>
        <v>11882783.692561535</v>
      </c>
      <c r="H1543" s="73">
        <f>Table2[[#This Row],[2010 State Total]]*Table2[[#This Row],[Percent of State total]]</f>
        <v>10974118.01782285</v>
      </c>
    </row>
    <row r="1544" spans="1:8">
      <c r="A1544">
        <v>2008</v>
      </c>
      <c r="B1544">
        <v>31</v>
      </c>
      <c r="C1544">
        <v>31</v>
      </c>
      <c r="D1544">
        <v>6.9891721111088722E-3</v>
      </c>
      <c r="E1544">
        <f>VLOOKUP(Table2[[#This Row],[STATE_CODE]],Table4[#All], 3, TRUE) * 1000000</f>
        <v>10283000000</v>
      </c>
      <c r="F1544">
        <f>VLOOKUP(Table2[[#This Row],[STATE_CODE]],Table4[#All], 4, TRUE) * 1000000</f>
        <v>9496668331</v>
      </c>
      <c r="G1544">
        <f>Table2[[#This Row],[Percent of State total]]*Table2[[#This Row],[2009 State total]]</f>
        <v>71869656.818532526</v>
      </c>
      <c r="H1544" s="73">
        <f>Table2[[#This Row],[2010 State Total]]*Table2[[#This Row],[Percent of State total]]</f>
        <v>66373849.447476037</v>
      </c>
    </row>
    <row r="1545" spans="1:8">
      <c r="A1545">
        <v>2008</v>
      </c>
      <c r="B1545">
        <v>31</v>
      </c>
      <c r="C1545">
        <v>33</v>
      </c>
      <c r="D1545">
        <v>1.3096368162242933E-2</v>
      </c>
      <c r="E1545">
        <f>VLOOKUP(Table2[[#This Row],[STATE_CODE]],Table4[#All], 3, TRUE) * 1000000</f>
        <v>10283000000</v>
      </c>
      <c r="F1545">
        <f>VLOOKUP(Table2[[#This Row],[STATE_CODE]],Table4[#All], 4, TRUE) * 1000000</f>
        <v>9496668331</v>
      </c>
      <c r="G1545">
        <f>Table2[[#This Row],[Percent of State total]]*Table2[[#This Row],[2009 State total]]</f>
        <v>134669953.81234407</v>
      </c>
      <c r="H1545" s="73">
        <f>Table2[[#This Row],[2010 State Total]]*Table2[[#This Row],[Percent of State total]]</f>
        <v>124371864.77748914</v>
      </c>
    </row>
    <row r="1546" spans="1:8">
      <c r="A1546">
        <v>2008</v>
      </c>
      <c r="B1546">
        <v>31</v>
      </c>
      <c r="C1546">
        <v>37</v>
      </c>
      <c r="D1546">
        <v>5.9162719360168281E-3</v>
      </c>
      <c r="E1546">
        <f>VLOOKUP(Table2[[#This Row],[STATE_CODE]],Table4[#All], 3, TRUE) * 1000000</f>
        <v>10283000000</v>
      </c>
      <c r="F1546">
        <f>VLOOKUP(Table2[[#This Row],[STATE_CODE]],Table4[#All], 4, TRUE) * 1000000</f>
        <v>9496668331</v>
      </c>
      <c r="G1546">
        <f>Table2[[#This Row],[Percent of State total]]*Table2[[#This Row],[2009 State total]]</f>
        <v>60837024.318061046</v>
      </c>
      <c r="H1546" s="73">
        <f>Table2[[#This Row],[2010 State Total]]*Table2[[#This Row],[Percent of State total]]</f>
        <v>56184872.332355067</v>
      </c>
    </row>
    <row r="1547" spans="1:8">
      <c r="A1547">
        <v>2008</v>
      </c>
      <c r="B1547">
        <v>31</v>
      </c>
      <c r="C1547">
        <v>39</v>
      </c>
      <c r="D1547">
        <v>5.7841276872454888E-3</v>
      </c>
      <c r="E1547">
        <f>VLOOKUP(Table2[[#This Row],[STATE_CODE]],Table4[#All], 3, TRUE) * 1000000</f>
        <v>10283000000</v>
      </c>
      <c r="F1547">
        <f>VLOOKUP(Table2[[#This Row],[STATE_CODE]],Table4[#All], 4, TRUE) * 1000000</f>
        <v>9496668331</v>
      </c>
      <c r="G1547">
        <f>Table2[[#This Row],[Percent of State total]]*Table2[[#This Row],[2009 State total]]</f>
        <v>59478185.007945359</v>
      </c>
      <c r="H1547" s="73">
        <f>Table2[[#This Row],[2010 State Total]]*Table2[[#This Row],[Percent of State total]]</f>
        <v>54929942.229924507</v>
      </c>
    </row>
    <row r="1548" spans="1:8">
      <c r="A1548">
        <v>2008</v>
      </c>
      <c r="B1548">
        <v>31</v>
      </c>
      <c r="C1548">
        <v>41</v>
      </c>
      <c r="D1548">
        <v>4.7707391469190685E-3</v>
      </c>
      <c r="E1548">
        <f>VLOOKUP(Table2[[#This Row],[STATE_CODE]],Table4[#All], 3, TRUE) * 1000000</f>
        <v>10283000000</v>
      </c>
      <c r="F1548">
        <f>VLOOKUP(Table2[[#This Row],[STATE_CODE]],Table4[#All], 4, TRUE) * 1000000</f>
        <v>9496668331</v>
      </c>
      <c r="G1548">
        <f>Table2[[#This Row],[Percent of State total]]*Table2[[#This Row],[2009 State total]]</f>
        <v>49057510.647768781</v>
      </c>
      <c r="H1548" s="73">
        <f>Table2[[#This Row],[2010 State Total]]*Table2[[#This Row],[Percent of State total]]</f>
        <v>45306127.372008272</v>
      </c>
    </row>
    <row r="1549" spans="1:8">
      <c r="A1549">
        <v>2008</v>
      </c>
      <c r="B1549">
        <v>31</v>
      </c>
      <c r="C1549">
        <v>43</v>
      </c>
      <c r="D1549">
        <v>1.121494827655423E-2</v>
      </c>
      <c r="E1549">
        <f>VLOOKUP(Table2[[#This Row],[STATE_CODE]],Table4[#All], 3, TRUE) * 1000000</f>
        <v>10283000000</v>
      </c>
      <c r="F1549">
        <f>VLOOKUP(Table2[[#This Row],[STATE_CODE]],Table4[#All], 4, TRUE) * 1000000</f>
        <v>9496668331</v>
      </c>
      <c r="G1549">
        <f>Table2[[#This Row],[Percent of State total]]*Table2[[#This Row],[2009 State total]]</f>
        <v>115323313.12780714</v>
      </c>
      <c r="H1549" s="73">
        <f>Table2[[#This Row],[2010 State Total]]*Table2[[#This Row],[Percent of State total]]</f>
        <v>106504644.13175559</v>
      </c>
    </row>
    <row r="1550" spans="1:8">
      <c r="A1550">
        <v>2008</v>
      </c>
      <c r="B1550">
        <v>31</v>
      </c>
      <c r="C1550">
        <v>45</v>
      </c>
      <c r="D1550">
        <v>6.3967303788300288E-3</v>
      </c>
      <c r="E1550">
        <f>VLOOKUP(Table2[[#This Row],[STATE_CODE]],Table4[#All], 3, TRUE) * 1000000</f>
        <v>10283000000</v>
      </c>
      <c r="F1550">
        <f>VLOOKUP(Table2[[#This Row],[STATE_CODE]],Table4[#All], 4, TRUE) * 1000000</f>
        <v>9496668331</v>
      </c>
      <c r="G1550">
        <f>Table2[[#This Row],[Percent of State total]]*Table2[[#This Row],[2009 State total]]</f>
        <v>65777578.485509187</v>
      </c>
      <c r="H1550" s="73">
        <f>Table2[[#This Row],[2010 State Total]]*Table2[[#This Row],[Percent of State total]]</f>
        <v>60747626.810580768</v>
      </c>
    </row>
    <row r="1551" spans="1:8">
      <c r="A1551">
        <v>2008</v>
      </c>
      <c r="B1551">
        <v>31</v>
      </c>
      <c r="C1551">
        <v>47</v>
      </c>
      <c r="D1551">
        <v>2.7813843211542292E-2</v>
      </c>
      <c r="E1551">
        <f>VLOOKUP(Table2[[#This Row],[STATE_CODE]],Table4[#All], 3, TRUE) * 1000000</f>
        <v>10283000000</v>
      </c>
      <c r="F1551">
        <f>VLOOKUP(Table2[[#This Row],[STATE_CODE]],Table4[#All], 4, TRUE) * 1000000</f>
        <v>9496668331</v>
      </c>
      <c r="G1551">
        <f>Table2[[#This Row],[Percent of State total]]*Table2[[#This Row],[2009 State total]]</f>
        <v>286009749.7442894</v>
      </c>
      <c r="H1551" s="73">
        <f>Table2[[#This Row],[2010 State Total]]*Table2[[#This Row],[Percent of State total]]</f>
        <v>264138843.990453</v>
      </c>
    </row>
    <row r="1552" spans="1:8">
      <c r="A1552">
        <v>2008</v>
      </c>
      <c r="B1552">
        <v>31</v>
      </c>
      <c r="C1552">
        <v>49</v>
      </c>
      <c r="D1552">
        <v>9.8806538619608045E-3</v>
      </c>
      <c r="E1552">
        <f>VLOOKUP(Table2[[#This Row],[STATE_CODE]],Table4[#All], 3, TRUE) * 1000000</f>
        <v>10283000000</v>
      </c>
      <c r="F1552">
        <f>VLOOKUP(Table2[[#This Row],[STATE_CODE]],Table4[#All], 4, TRUE) * 1000000</f>
        <v>9496668331</v>
      </c>
      <c r="G1552">
        <f>Table2[[#This Row],[Percent of State total]]*Table2[[#This Row],[2009 State total]]</f>
        <v>101602763.66254295</v>
      </c>
      <c r="H1552" s="73">
        <f>Table2[[#This Row],[2010 State Total]]*Table2[[#This Row],[Percent of State total]]</f>
        <v>93833292.62045601</v>
      </c>
    </row>
    <row r="1553" spans="1:8">
      <c r="A1553">
        <v>2008</v>
      </c>
      <c r="B1553">
        <v>31</v>
      </c>
      <c r="C1553">
        <v>51</v>
      </c>
      <c r="D1553">
        <v>1.4385268774888753E-3</v>
      </c>
      <c r="E1553">
        <f>VLOOKUP(Table2[[#This Row],[STATE_CODE]],Table4[#All], 3, TRUE) * 1000000</f>
        <v>10283000000</v>
      </c>
      <c r="F1553">
        <f>VLOOKUP(Table2[[#This Row],[STATE_CODE]],Table4[#All], 4, TRUE) * 1000000</f>
        <v>9496668331</v>
      </c>
      <c r="G1553">
        <f>Table2[[#This Row],[Percent of State total]]*Table2[[#This Row],[2009 State total]]</f>
        <v>14792371.881218104</v>
      </c>
      <c r="H1553" s="73">
        <f>Table2[[#This Row],[2010 State Total]]*Table2[[#This Row],[Percent of State total]]</f>
        <v>13661212.640740918</v>
      </c>
    </row>
    <row r="1554" spans="1:8">
      <c r="A1554">
        <v>2008</v>
      </c>
      <c r="B1554">
        <v>31</v>
      </c>
      <c r="C1554">
        <v>53</v>
      </c>
      <c r="D1554">
        <v>1.8420100626581865E-2</v>
      </c>
      <c r="E1554">
        <f>VLOOKUP(Table2[[#This Row],[STATE_CODE]],Table4[#All], 3, TRUE) * 1000000</f>
        <v>10283000000</v>
      </c>
      <c r="F1554">
        <f>VLOOKUP(Table2[[#This Row],[STATE_CODE]],Table4[#All], 4, TRUE) * 1000000</f>
        <v>9496668331</v>
      </c>
      <c r="G1554">
        <f>Table2[[#This Row],[Percent of State total]]*Table2[[#This Row],[2009 State total]]</f>
        <v>189413894.74314132</v>
      </c>
      <c r="H1554" s="73">
        <f>Table2[[#This Row],[2010 State Total]]*Table2[[#This Row],[Percent of State total]]</f>
        <v>174929586.27429324</v>
      </c>
    </row>
    <row r="1555" spans="1:8">
      <c r="A1555">
        <v>2008</v>
      </c>
      <c r="B1555">
        <v>31</v>
      </c>
      <c r="C1555">
        <v>55</v>
      </c>
      <c r="D1555">
        <v>0.25977148691729329</v>
      </c>
      <c r="E1555">
        <f>VLOOKUP(Table2[[#This Row],[STATE_CODE]],Table4[#All], 3, TRUE) * 1000000</f>
        <v>10283000000</v>
      </c>
      <c r="F1555">
        <f>VLOOKUP(Table2[[#This Row],[STATE_CODE]],Table4[#All], 4, TRUE) * 1000000</f>
        <v>9496668331</v>
      </c>
      <c r="G1555">
        <f>Table2[[#This Row],[Percent of State total]]*Table2[[#This Row],[2009 State total]]</f>
        <v>2671230199.9705267</v>
      </c>
      <c r="H1555" s="73">
        <f>Table2[[#This Row],[2010 State Total]]*Table2[[#This Row],[Percent of State total]]</f>
        <v>2466963653.1042399</v>
      </c>
    </row>
    <row r="1556" spans="1:8">
      <c r="A1556">
        <v>2008</v>
      </c>
      <c r="B1556">
        <v>31</v>
      </c>
      <c r="C1556">
        <v>57</v>
      </c>
      <c r="D1556">
        <v>1.9664409892053542E-3</v>
      </c>
      <c r="E1556">
        <f>VLOOKUP(Table2[[#This Row],[STATE_CODE]],Table4[#All], 3, TRUE) * 1000000</f>
        <v>10283000000</v>
      </c>
      <c r="F1556">
        <f>VLOOKUP(Table2[[#This Row],[STATE_CODE]],Table4[#All], 4, TRUE) * 1000000</f>
        <v>9496668331</v>
      </c>
      <c r="G1556">
        <f>Table2[[#This Row],[Percent of State total]]*Table2[[#This Row],[2009 State total]]</f>
        <v>20220912.691998657</v>
      </c>
      <c r="H1556" s="73">
        <f>Table2[[#This Row],[2010 State Total]]*Table2[[#This Row],[Percent of State total]]</f>
        <v>18674637.866966799</v>
      </c>
    </row>
    <row r="1557" spans="1:8">
      <c r="A1557">
        <v>2008</v>
      </c>
      <c r="B1557">
        <v>31</v>
      </c>
      <c r="C1557">
        <v>59</v>
      </c>
      <c r="D1557">
        <v>5.1183262610525132E-3</v>
      </c>
      <c r="E1557">
        <f>VLOOKUP(Table2[[#This Row],[STATE_CODE]],Table4[#All], 3, TRUE) * 1000000</f>
        <v>10283000000</v>
      </c>
      <c r="F1557">
        <f>VLOOKUP(Table2[[#This Row],[STATE_CODE]],Table4[#All], 4, TRUE) * 1000000</f>
        <v>9496668331</v>
      </c>
      <c r="G1557">
        <f>Table2[[#This Row],[Percent of State total]]*Table2[[#This Row],[2009 State total]]</f>
        <v>52631748.942402996</v>
      </c>
      <c r="H1557" s="73">
        <f>Table2[[#This Row],[2010 State Total]]*Table2[[#This Row],[Percent of State total]]</f>
        <v>48607046.911063038</v>
      </c>
    </row>
    <row r="1558" spans="1:8">
      <c r="A1558">
        <v>2008</v>
      </c>
      <c r="B1558">
        <v>31</v>
      </c>
      <c r="C1558">
        <v>63</v>
      </c>
      <c r="D1558">
        <v>1.5473926675853042E-3</v>
      </c>
      <c r="E1558">
        <f>VLOOKUP(Table2[[#This Row],[STATE_CODE]],Table4[#All], 3, TRUE) * 1000000</f>
        <v>10283000000</v>
      </c>
      <c r="F1558">
        <f>VLOOKUP(Table2[[#This Row],[STATE_CODE]],Table4[#All], 4, TRUE) * 1000000</f>
        <v>9496668331</v>
      </c>
      <c r="G1558">
        <f>Table2[[#This Row],[Percent of State total]]*Table2[[#This Row],[2009 State total]]</f>
        <v>15911838.800779684</v>
      </c>
      <c r="H1558" s="73">
        <f>Table2[[#This Row],[2010 State Total]]*Table2[[#This Row],[Percent of State total]]</f>
        <v>14695074.941878969</v>
      </c>
    </row>
    <row r="1559" spans="1:8">
      <c r="A1559">
        <v>2008</v>
      </c>
      <c r="B1559">
        <v>31</v>
      </c>
      <c r="C1559">
        <v>65</v>
      </c>
      <c r="D1559">
        <v>2.5262247155979074E-3</v>
      </c>
      <c r="E1559">
        <f>VLOOKUP(Table2[[#This Row],[STATE_CODE]],Table4[#All], 3, TRUE) * 1000000</f>
        <v>10283000000</v>
      </c>
      <c r="F1559">
        <f>VLOOKUP(Table2[[#This Row],[STATE_CODE]],Table4[#All], 4, TRUE) * 1000000</f>
        <v>9496668331</v>
      </c>
      <c r="G1559">
        <f>Table2[[#This Row],[Percent of State total]]*Table2[[#This Row],[2009 State total]]</f>
        <v>25977168.750493281</v>
      </c>
      <c r="H1559" s="73">
        <f>Table2[[#This Row],[2010 State Total]]*Table2[[#This Row],[Percent of State total]]</f>
        <v>23990718.25360813</v>
      </c>
    </row>
    <row r="1560" spans="1:8">
      <c r="A1560">
        <v>2008</v>
      </c>
      <c r="B1560">
        <v>31</v>
      </c>
      <c r="C1560">
        <v>67</v>
      </c>
      <c r="D1560">
        <v>1.273113349152291E-2</v>
      </c>
      <c r="E1560">
        <f>VLOOKUP(Table2[[#This Row],[STATE_CODE]],Table4[#All], 3, TRUE) * 1000000</f>
        <v>10283000000</v>
      </c>
      <c r="F1560">
        <f>VLOOKUP(Table2[[#This Row],[STATE_CODE]],Table4[#All], 4, TRUE) * 1000000</f>
        <v>9496668331</v>
      </c>
      <c r="G1560">
        <f>Table2[[#This Row],[Percent of State total]]*Table2[[#This Row],[2009 State total]]</f>
        <v>130914245.69333008</v>
      </c>
      <c r="H1560" s="73">
        <f>Table2[[#This Row],[2010 State Total]]*Table2[[#This Row],[Percent of State total]]</f>
        <v>120903352.24667907</v>
      </c>
    </row>
    <row r="1561" spans="1:8">
      <c r="A1561">
        <v>2008</v>
      </c>
      <c r="B1561">
        <v>31</v>
      </c>
      <c r="C1561">
        <v>69</v>
      </c>
      <c r="D1561">
        <v>2.5853165482735523E-3</v>
      </c>
      <c r="E1561">
        <f>VLOOKUP(Table2[[#This Row],[STATE_CODE]],Table4[#All], 3, TRUE) * 1000000</f>
        <v>10283000000</v>
      </c>
      <c r="F1561">
        <f>VLOOKUP(Table2[[#This Row],[STATE_CODE]],Table4[#All], 4, TRUE) * 1000000</f>
        <v>9496668331</v>
      </c>
      <c r="G1561">
        <f>Table2[[#This Row],[Percent of State total]]*Table2[[#This Row],[2009 State total]]</f>
        <v>26584810.065896939</v>
      </c>
      <c r="H1561" s="73">
        <f>Table2[[#This Row],[2010 State Total]]*Table2[[#This Row],[Percent of State total]]</f>
        <v>24551893.789599676</v>
      </c>
    </row>
    <row r="1562" spans="1:8">
      <c r="A1562">
        <v>2008</v>
      </c>
      <c r="B1562">
        <v>31</v>
      </c>
      <c r="C1562">
        <v>75</v>
      </c>
      <c r="D1562">
        <v>5.8537686703780427E-4</v>
      </c>
      <c r="E1562">
        <f>VLOOKUP(Table2[[#This Row],[STATE_CODE]],Table4[#All], 3, TRUE) * 1000000</f>
        <v>10283000000</v>
      </c>
      <c r="F1562">
        <f>VLOOKUP(Table2[[#This Row],[STATE_CODE]],Table4[#All], 4, TRUE) * 1000000</f>
        <v>9496668331</v>
      </c>
      <c r="G1562">
        <f>Table2[[#This Row],[Percent of State total]]*Table2[[#This Row],[2009 State total]]</f>
        <v>6019430.3237497415</v>
      </c>
      <c r="H1562" s="73">
        <f>Table2[[#This Row],[2010 State Total]]*Table2[[#This Row],[Percent of State total]]</f>
        <v>5559129.9548979132</v>
      </c>
    </row>
    <row r="1563" spans="1:8">
      <c r="A1563">
        <v>2008</v>
      </c>
      <c r="B1563">
        <v>31</v>
      </c>
      <c r="C1563">
        <v>77</v>
      </c>
      <c r="D1563">
        <v>7.154787281497437E-4</v>
      </c>
      <c r="E1563">
        <f>VLOOKUP(Table2[[#This Row],[STATE_CODE]],Table4[#All], 3, TRUE) * 1000000</f>
        <v>10283000000</v>
      </c>
      <c r="F1563">
        <f>VLOOKUP(Table2[[#This Row],[STATE_CODE]],Table4[#All], 4, TRUE) * 1000000</f>
        <v>9496668331</v>
      </c>
      <c r="G1563">
        <f>Table2[[#This Row],[Percent of State total]]*Table2[[#This Row],[2009 State total]]</f>
        <v>7357267.7615638142</v>
      </c>
      <c r="H1563" s="73">
        <f>Table2[[#This Row],[2010 State Total]]*Table2[[#This Row],[Percent of State total]]</f>
        <v>6794664.1791238291</v>
      </c>
    </row>
    <row r="1564" spans="1:8">
      <c r="A1564">
        <v>2008</v>
      </c>
      <c r="B1564">
        <v>31</v>
      </c>
      <c r="C1564">
        <v>79</v>
      </c>
      <c r="D1564">
        <v>3.0996814032741217E-2</v>
      </c>
      <c r="E1564">
        <f>VLOOKUP(Table2[[#This Row],[STATE_CODE]],Table4[#All], 3, TRUE) * 1000000</f>
        <v>10283000000</v>
      </c>
      <c r="F1564">
        <f>VLOOKUP(Table2[[#This Row],[STATE_CODE]],Table4[#All], 4, TRUE) * 1000000</f>
        <v>9496668331</v>
      </c>
      <c r="G1564">
        <f>Table2[[#This Row],[Percent of State total]]*Table2[[#This Row],[2009 State total]]</f>
        <v>318740238.69867796</v>
      </c>
      <c r="H1564" s="73">
        <f>Table2[[#This Row],[2010 State Total]]*Table2[[#This Row],[Percent of State total]]</f>
        <v>294366462.18662989</v>
      </c>
    </row>
    <row r="1565" spans="1:8">
      <c r="A1565">
        <v>2008</v>
      </c>
      <c r="B1565">
        <v>31</v>
      </c>
      <c r="C1565">
        <v>81</v>
      </c>
      <c r="D1565">
        <v>2.2340135721366308E-2</v>
      </c>
      <c r="E1565">
        <f>VLOOKUP(Table2[[#This Row],[STATE_CODE]],Table4[#All], 3, TRUE) * 1000000</f>
        <v>10283000000</v>
      </c>
      <c r="F1565">
        <f>VLOOKUP(Table2[[#This Row],[STATE_CODE]],Table4[#All], 4, TRUE) * 1000000</f>
        <v>9496668331</v>
      </c>
      <c r="G1565">
        <f>Table2[[#This Row],[Percent of State total]]*Table2[[#This Row],[2009 State total]]</f>
        <v>229723615.62280974</v>
      </c>
      <c r="H1565" s="73">
        <f>Table2[[#This Row],[2010 State Total]]*Table2[[#This Row],[Percent of State total]]</f>
        <v>212156859.41534126</v>
      </c>
    </row>
    <row r="1566" spans="1:8">
      <c r="A1566">
        <v>2008</v>
      </c>
      <c r="B1566">
        <v>31</v>
      </c>
      <c r="C1566">
        <v>83</v>
      </c>
      <c r="D1566">
        <v>3.3572738050233596E-3</v>
      </c>
      <c r="E1566">
        <f>VLOOKUP(Table2[[#This Row],[STATE_CODE]],Table4[#All], 3, TRUE) * 1000000</f>
        <v>10283000000</v>
      </c>
      <c r="F1566">
        <f>VLOOKUP(Table2[[#This Row],[STATE_CODE]],Table4[#All], 4, TRUE) * 1000000</f>
        <v>9496668331</v>
      </c>
      <c r="G1566">
        <f>Table2[[#This Row],[Percent of State total]]*Table2[[#This Row],[2009 State total]]</f>
        <v>34522846.537055209</v>
      </c>
      <c r="H1566" s="73">
        <f>Table2[[#This Row],[2010 State Total]]*Table2[[#This Row],[Percent of State total]]</f>
        <v>31882915.82266121</v>
      </c>
    </row>
    <row r="1567" spans="1:8">
      <c r="A1567">
        <v>2008</v>
      </c>
      <c r="B1567">
        <v>31</v>
      </c>
      <c r="C1567">
        <v>85</v>
      </c>
      <c r="D1567">
        <v>2.8831279017126304E-4</v>
      </c>
      <c r="E1567">
        <f>VLOOKUP(Table2[[#This Row],[STATE_CODE]],Table4[#All], 3, TRUE) * 1000000</f>
        <v>10283000000</v>
      </c>
      <c r="F1567">
        <f>VLOOKUP(Table2[[#This Row],[STATE_CODE]],Table4[#All], 4, TRUE) * 1000000</f>
        <v>9496668331</v>
      </c>
      <c r="G1567">
        <f>Table2[[#This Row],[Percent of State total]]*Table2[[#This Row],[2009 State total]]</f>
        <v>2964720.4213310978</v>
      </c>
      <c r="H1567" s="73">
        <f>Table2[[#This Row],[2010 State Total]]*Table2[[#This Row],[Percent of State total]]</f>
        <v>2738010.9438416818</v>
      </c>
    </row>
    <row r="1568" spans="1:8">
      <c r="A1568">
        <v>2008</v>
      </c>
      <c r="B1568">
        <v>31</v>
      </c>
      <c r="C1568">
        <v>87</v>
      </c>
      <c r="D1568">
        <v>3.0619430347241998E-3</v>
      </c>
      <c r="E1568">
        <f>VLOOKUP(Table2[[#This Row],[STATE_CODE]],Table4[#All], 3, TRUE) * 1000000</f>
        <v>10283000000</v>
      </c>
      <c r="F1568">
        <f>VLOOKUP(Table2[[#This Row],[STATE_CODE]],Table4[#All], 4, TRUE) * 1000000</f>
        <v>9496668331</v>
      </c>
      <c r="G1568">
        <f>Table2[[#This Row],[Percent of State total]]*Table2[[#This Row],[2009 State total]]</f>
        <v>31485960.226068947</v>
      </c>
      <c r="H1568" s="73">
        <f>Table2[[#This Row],[2010 State Total]]*Table2[[#This Row],[Percent of State total]]</f>
        <v>29078257.449191343</v>
      </c>
    </row>
    <row r="1569" spans="1:8">
      <c r="A1569">
        <v>2008</v>
      </c>
      <c r="B1569">
        <v>31</v>
      </c>
      <c r="C1569">
        <v>89</v>
      </c>
      <c r="D1569">
        <v>8.9572620136779517E-3</v>
      </c>
      <c r="E1569">
        <f>VLOOKUP(Table2[[#This Row],[STATE_CODE]],Table4[#All], 3, TRUE) * 1000000</f>
        <v>10283000000</v>
      </c>
      <c r="F1569">
        <f>VLOOKUP(Table2[[#This Row],[STATE_CODE]],Table4[#All], 4, TRUE) * 1000000</f>
        <v>9496668331</v>
      </c>
      <c r="G1569">
        <f>Table2[[#This Row],[Percent of State total]]*Table2[[#This Row],[2009 State total]]</f>
        <v>92107525.286650375</v>
      </c>
      <c r="H1569" s="73">
        <f>Table2[[#This Row],[2010 State Total]]*Table2[[#This Row],[Percent of State total]]</f>
        <v>85064146.497764692</v>
      </c>
    </row>
    <row r="1570" spans="1:8">
      <c r="A1570">
        <v>2008</v>
      </c>
      <c r="B1570">
        <v>31</v>
      </c>
      <c r="C1570">
        <v>91</v>
      </c>
      <c r="D1570">
        <v>1.0243387388280489E-3</v>
      </c>
      <c r="E1570">
        <f>VLOOKUP(Table2[[#This Row],[STATE_CODE]],Table4[#All], 3, TRUE) * 1000000</f>
        <v>10283000000</v>
      </c>
      <c r="F1570">
        <f>VLOOKUP(Table2[[#This Row],[STATE_CODE]],Table4[#All], 4, TRUE) * 1000000</f>
        <v>9496668331</v>
      </c>
      <c r="G1570">
        <f>Table2[[#This Row],[Percent of State total]]*Table2[[#This Row],[2009 State total]]</f>
        <v>10533275.251368828</v>
      </c>
      <c r="H1570" s="73">
        <f>Table2[[#This Row],[2010 State Total]]*Table2[[#This Row],[Percent of State total]]</f>
        <v>9727805.261244813</v>
      </c>
    </row>
    <row r="1571" spans="1:8">
      <c r="A1571">
        <v>2008</v>
      </c>
      <c r="B1571">
        <v>31</v>
      </c>
      <c r="C1571">
        <v>93</v>
      </c>
      <c r="D1571">
        <v>3.125012528267853E-3</v>
      </c>
      <c r="E1571">
        <f>VLOOKUP(Table2[[#This Row],[STATE_CODE]],Table4[#All], 3, TRUE) * 1000000</f>
        <v>10283000000</v>
      </c>
      <c r="F1571">
        <f>VLOOKUP(Table2[[#This Row],[STATE_CODE]],Table4[#All], 4, TRUE) * 1000000</f>
        <v>9496668331</v>
      </c>
      <c r="G1571">
        <f>Table2[[#This Row],[Percent of State total]]*Table2[[#This Row],[2009 State total]]</f>
        <v>32134503.828178331</v>
      </c>
      <c r="H1571" s="73">
        <f>Table2[[#This Row],[2010 State Total]]*Table2[[#This Row],[Percent of State total]]</f>
        <v>29677207.511179563</v>
      </c>
    </row>
    <row r="1572" spans="1:8">
      <c r="A1572">
        <v>2008</v>
      </c>
      <c r="B1572">
        <v>31</v>
      </c>
      <c r="C1572">
        <v>95</v>
      </c>
      <c r="D1572">
        <v>2.0274807180046834E-3</v>
      </c>
      <c r="E1572">
        <f>VLOOKUP(Table2[[#This Row],[STATE_CODE]],Table4[#All], 3, TRUE) * 1000000</f>
        <v>10283000000</v>
      </c>
      <c r="F1572">
        <f>VLOOKUP(Table2[[#This Row],[STATE_CODE]],Table4[#All], 4, TRUE) * 1000000</f>
        <v>9496668331</v>
      </c>
      <c r="G1572">
        <f>Table2[[#This Row],[Percent of State total]]*Table2[[#This Row],[2009 State total]]</f>
        <v>20848584.22324216</v>
      </c>
      <c r="H1572" s="73">
        <f>Table2[[#This Row],[2010 State Total]]*Table2[[#This Row],[Percent of State total]]</f>
        <v>19254311.926388219</v>
      </c>
    </row>
    <row r="1573" spans="1:8">
      <c r="A1573">
        <v>2008</v>
      </c>
      <c r="B1573">
        <v>31</v>
      </c>
      <c r="C1573">
        <v>97</v>
      </c>
      <c r="D1573">
        <v>3.1564962423972984E-3</v>
      </c>
      <c r="E1573">
        <f>VLOOKUP(Table2[[#This Row],[STATE_CODE]],Table4[#All], 3, TRUE) * 1000000</f>
        <v>10283000000</v>
      </c>
      <c r="F1573">
        <f>VLOOKUP(Table2[[#This Row],[STATE_CODE]],Table4[#All], 4, TRUE) * 1000000</f>
        <v>9496668331</v>
      </c>
      <c r="G1573">
        <f>Table2[[#This Row],[Percent of State total]]*Table2[[#This Row],[2009 State total]]</f>
        <v>32458250.860571418</v>
      </c>
      <c r="H1573" s="73">
        <f>Table2[[#This Row],[2010 State Total]]*Table2[[#This Row],[Percent of State total]]</f>
        <v>29976197.902094923</v>
      </c>
    </row>
    <row r="1574" spans="1:8">
      <c r="A1574">
        <v>2008</v>
      </c>
      <c r="B1574">
        <v>31</v>
      </c>
      <c r="C1574">
        <v>99</v>
      </c>
      <c r="D1574">
        <v>1.6114196994011999E-3</v>
      </c>
      <c r="E1574">
        <f>VLOOKUP(Table2[[#This Row],[STATE_CODE]],Table4[#All], 3, TRUE) * 1000000</f>
        <v>10283000000</v>
      </c>
      <c r="F1574">
        <f>VLOOKUP(Table2[[#This Row],[STATE_CODE]],Table4[#All], 4, TRUE) * 1000000</f>
        <v>9496668331</v>
      </c>
      <c r="G1574">
        <f>Table2[[#This Row],[Percent of State total]]*Table2[[#This Row],[2009 State total]]</f>
        <v>16570228.768942539</v>
      </c>
      <c r="H1574" s="73">
        <f>Table2[[#This Row],[2010 State Total]]*Table2[[#This Row],[Percent of State total]]</f>
        <v>15303118.427252915</v>
      </c>
    </row>
    <row r="1575" spans="1:8">
      <c r="A1575">
        <v>2008</v>
      </c>
      <c r="B1575">
        <v>31</v>
      </c>
      <c r="C1575">
        <v>101</v>
      </c>
      <c r="D1575">
        <v>2.181593635717111E-2</v>
      </c>
      <c r="E1575">
        <f>VLOOKUP(Table2[[#This Row],[STATE_CODE]],Table4[#All], 3, TRUE) * 1000000</f>
        <v>10283000000</v>
      </c>
      <c r="F1575">
        <f>VLOOKUP(Table2[[#This Row],[STATE_CODE]],Table4[#All], 4, TRUE) * 1000000</f>
        <v>9496668331</v>
      </c>
      <c r="G1575">
        <f>Table2[[#This Row],[Percent of State total]]*Table2[[#This Row],[2009 State total]]</f>
        <v>224333273.56079051</v>
      </c>
      <c r="H1575" s="73">
        <f>Table2[[#This Row],[2010 State Total]]*Table2[[#This Row],[Percent of State total]]</f>
        <v>207178711.91425839</v>
      </c>
    </row>
    <row r="1576" spans="1:8">
      <c r="A1576">
        <v>2008</v>
      </c>
      <c r="B1576">
        <v>31</v>
      </c>
      <c r="C1576">
        <v>105</v>
      </c>
      <c r="D1576">
        <v>1.1069655278129626E-2</v>
      </c>
      <c r="E1576">
        <f>VLOOKUP(Table2[[#This Row],[STATE_CODE]],Table4[#All], 3, TRUE) * 1000000</f>
        <v>10283000000</v>
      </c>
      <c r="F1576">
        <f>VLOOKUP(Table2[[#This Row],[STATE_CODE]],Table4[#All], 4, TRUE) * 1000000</f>
        <v>9496668331</v>
      </c>
      <c r="G1576">
        <f>Table2[[#This Row],[Percent of State total]]*Table2[[#This Row],[2009 State total]]</f>
        <v>113829265.22500695</v>
      </c>
      <c r="H1576" s="73">
        <f>Table2[[#This Row],[2010 State Total]]*Table2[[#This Row],[Percent of State total]]</f>
        <v>105124844.71490061</v>
      </c>
    </row>
    <row r="1577" spans="1:8">
      <c r="A1577">
        <v>2008</v>
      </c>
      <c r="B1577">
        <v>31</v>
      </c>
      <c r="C1577">
        <v>109</v>
      </c>
      <c r="D1577">
        <v>0.10249414217510629</v>
      </c>
      <c r="E1577">
        <f>VLOOKUP(Table2[[#This Row],[STATE_CODE]],Table4[#All], 3, TRUE) * 1000000</f>
        <v>10283000000</v>
      </c>
      <c r="F1577">
        <f>VLOOKUP(Table2[[#This Row],[STATE_CODE]],Table4[#All], 4, TRUE) * 1000000</f>
        <v>9496668331</v>
      </c>
      <c r="G1577">
        <f>Table2[[#This Row],[Percent of State total]]*Table2[[#This Row],[2009 State total]]</f>
        <v>1053947263.9866179</v>
      </c>
      <c r="H1577" s="73">
        <f>Table2[[#This Row],[2010 State Total]]*Table2[[#This Row],[Percent of State total]]</f>
        <v>973352874.10734332</v>
      </c>
    </row>
    <row r="1578" spans="1:8">
      <c r="A1578">
        <v>2008</v>
      </c>
      <c r="B1578">
        <v>31</v>
      </c>
      <c r="C1578">
        <v>111</v>
      </c>
      <c r="D1578">
        <v>3.8017632513256662E-2</v>
      </c>
      <c r="E1578">
        <f>VLOOKUP(Table2[[#This Row],[STATE_CODE]],Table4[#All], 3, TRUE) * 1000000</f>
        <v>10283000000</v>
      </c>
      <c r="F1578">
        <f>VLOOKUP(Table2[[#This Row],[STATE_CODE]],Table4[#All], 4, TRUE) * 1000000</f>
        <v>9496668331</v>
      </c>
      <c r="G1578">
        <f>Table2[[#This Row],[Percent of State total]]*Table2[[#This Row],[2009 State total]]</f>
        <v>390935315.13381827</v>
      </c>
      <c r="H1578" s="73">
        <f>Table2[[#This Row],[2010 State Total]]*Table2[[#This Row],[Percent of State total]]</f>
        <v>361040846.70824051</v>
      </c>
    </row>
    <row r="1579" spans="1:8">
      <c r="A1579">
        <v>2008</v>
      </c>
      <c r="B1579">
        <v>31</v>
      </c>
      <c r="C1579">
        <v>113</v>
      </c>
      <c r="D1579">
        <v>1.3889494768885703E-3</v>
      </c>
      <c r="E1579">
        <f>VLOOKUP(Table2[[#This Row],[STATE_CODE]],Table4[#All], 3, TRUE) * 1000000</f>
        <v>10283000000</v>
      </c>
      <c r="F1579">
        <f>VLOOKUP(Table2[[#This Row],[STATE_CODE]],Table4[#All], 4, TRUE) * 1000000</f>
        <v>9496668331</v>
      </c>
      <c r="G1579">
        <f>Table2[[#This Row],[Percent of State total]]*Table2[[#This Row],[2009 State total]]</f>
        <v>14282567.470845168</v>
      </c>
      <c r="H1579" s="73">
        <f>Table2[[#This Row],[2010 State Total]]*Table2[[#This Row],[Percent of State total]]</f>
        <v>13190392.510526702</v>
      </c>
    </row>
    <row r="1580" spans="1:8">
      <c r="A1580">
        <v>2008</v>
      </c>
      <c r="B1580">
        <v>31</v>
      </c>
      <c r="C1580">
        <v>119</v>
      </c>
      <c r="D1580">
        <v>1.4988805688865249E-2</v>
      </c>
      <c r="E1580">
        <f>VLOOKUP(Table2[[#This Row],[STATE_CODE]],Table4[#All], 3, TRUE) * 1000000</f>
        <v>10283000000</v>
      </c>
      <c r="F1580">
        <f>VLOOKUP(Table2[[#This Row],[STATE_CODE]],Table4[#All], 4, TRUE) * 1000000</f>
        <v>9496668331</v>
      </c>
      <c r="G1580">
        <f>Table2[[#This Row],[Percent of State total]]*Table2[[#This Row],[2009 State total]]</f>
        <v>154129888.89860135</v>
      </c>
      <c r="H1580" s="73">
        <f>Table2[[#This Row],[2010 State Total]]*Table2[[#This Row],[Percent of State total]]</f>
        <v>142343716.30495924</v>
      </c>
    </row>
    <row r="1581" spans="1:8">
      <c r="A1581">
        <v>2008</v>
      </c>
      <c r="B1581">
        <v>31</v>
      </c>
      <c r="C1581">
        <v>121</v>
      </c>
      <c r="D1581">
        <v>7.1216362606137257E-3</v>
      </c>
      <c r="E1581">
        <f>VLOOKUP(Table2[[#This Row],[STATE_CODE]],Table4[#All], 3, TRUE) * 1000000</f>
        <v>10283000000</v>
      </c>
      <c r="F1581">
        <f>VLOOKUP(Table2[[#This Row],[STATE_CODE]],Table4[#All], 4, TRUE) * 1000000</f>
        <v>9496668331</v>
      </c>
      <c r="G1581">
        <f>Table2[[#This Row],[Percent of State total]]*Table2[[#This Row],[2009 State total]]</f>
        <v>73231785.667890936</v>
      </c>
      <c r="H1581" s="73">
        <f>Table2[[#This Row],[2010 State Total]]*Table2[[#This Row],[Percent of State total]]</f>
        <v>67631817.541071638</v>
      </c>
    </row>
    <row r="1582" spans="1:8">
      <c r="A1582">
        <v>2008</v>
      </c>
      <c r="B1582">
        <v>31</v>
      </c>
      <c r="C1582">
        <v>123</v>
      </c>
      <c r="D1582">
        <v>8.3292629722470733E-3</v>
      </c>
      <c r="E1582">
        <f>VLOOKUP(Table2[[#This Row],[STATE_CODE]],Table4[#All], 3, TRUE) * 1000000</f>
        <v>10283000000</v>
      </c>
      <c r="F1582">
        <f>VLOOKUP(Table2[[#This Row],[STATE_CODE]],Table4[#All], 4, TRUE) * 1000000</f>
        <v>9496668331</v>
      </c>
      <c r="G1582">
        <f>Table2[[#This Row],[Percent of State total]]*Table2[[#This Row],[2009 State total]]</f>
        <v>85649811.143616661</v>
      </c>
      <c r="H1582" s="73">
        <f>Table2[[#This Row],[2010 State Total]]*Table2[[#This Row],[Percent of State total]]</f>
        <v>79100247.889109716</v>
      </c>
    </row>
    <row r="1583" spans="1:8">
      <c r="A1583">
        <v>2008</v>
      </c>
      <c r="B1583">
        <v>31</v>
      </c>
      <c r="C1583">
        <v>127</v>
      </c>
      <c r="D1583">
        <v>3.8759508281414681E-3</v>
      </c>
      <c r="E1583">
        <f>VLOOKUP(Table2[[#This Row],[STATE_CODE]],Table4[#All], 3, TRUE) * 1000000</f>
        <v>10283000000</v>
      </c>
      <c r="F1583">
        <f>VLOOKUP(Table2[[#This Row],[STATE_CODE]],Table4[#All], 4, TRUE) * 1000000</f>
        <v>9496668331</v>
      </c>
      <c r="G1583">
        <f>Table2[[#This Row],[Percent of State total]]*Table2[[#This Row],[2009 State total]]</f>
        <v>39856402.365778714</v>
      </c>
      <c r="H1583" s="73">
        <f>Table2[[#This Row],[2010 State Total]]*Table2[[#This Row],[Percent of State total]]</f>
        <v>36808619.482124306</v>
      </c>
    </row>
    <row r="1584" spans="1:8">
      <c r="A1584">
        <v>2008</v>
      </c>
      <c r="B1584">
        <v>31</v>
      </c>
      <c r="C1584">
        <v>131</v>
      </c>
      <c r="D1584">
        <v>1.5778214668661378E-2</v>
      </c>
      <c r="E1584">
        <f>VLOOKUP(Table2[[#This Row],[STATE_CODE]],Table4[#All], 3, TRUE) * 1000000</f>
        <v>10283000000</v>
      </c>
      <c r="F1584">
        <f>VLOOKUP(Table2[[#This Row],[STATE_CODE]],Table4[#All], 4, TRUE) * 1000000</f>
        <v>9496668331</v>
      </c>
      <c r="G1584">
        <f>Table2[[#This Row],[Percent of State total]]*Table2[[#This Row],[2009 State total]]</f>
        <v>162247381.43784496</v>
      </c>
      <c r="H1584" s="73">
        <f>Table2[[#This Row],[2010 State Total]]*Table2[[#This Row],[Percent of State total]]</f>
        <v>149840471.56359616</v>
      </c>
    </row>
    <row r="1585" spans="1:8">
      <c r="A1585">
        <v>2008</v>
      </c>
      <c r="B1585">
        <v>31</v>
      </c>
      <c r="C1585">
        <v>137</v>
      </c>
      <c r="D1585">
        <v>5.7172352537071952E-3</v>
      </c>
      <c r="E1585">
        <f>VLOOKUP(Table2[[#This Row],[STATE_CODE]],Table4[#All], 3, TRUE) * 1000000</f>
        <v>10283000000</v>
      </c>
      <c r="F1585">
        <f>VLOOKUP(Table2[[#This Row],[STATE_CODE]],Table4[#All], 4, TRUE) * 1000000</f>
        <v>9496668331</v>
      </c>
      <c r="G1585">
        <f>Table2[[#This Row],[Percent of State total]]*Table2[[#This Row],[2009 State total]]</f>
        <v>58790330.11387109</v>
      </c>
      <c r="H1585" s="73">
        <f>Table2[[#This Row],[2010 State Total]]*Table2[[#This Row],[Percent of State total]]</f>
        <v>54294686.974757873</v>
      </c>
    </row>
    <row r="1586" spans="1:8">
      <c r="A1586">
        <v>2008</v>
      </c>
      <c r="B1586">
        <v>31</v>
      </c>
      <c r="C1586">
        <v>139</v>
      </c>
      <c r="D1586">
        <v>4.8693940806826428E-3</v>
      </c>
      <c r="E1586">
        <f>VLOOKUP(Table2[[#This Row],[STATE_CODE]],Table4[#All], 3, TRUE) * 1000000</f>
        <v>10283000000</v>
      </c>
      <c r="F1586">
        <f>VLOOKUP(Table2[[#This Row],[STATE_CODE]],Table4[#All], 4, TRUE) * 1000000</f>
        <v>9496668331</v>
      </c>
      <c r="G1586">
        <f>Table2[[#This Row],[Percent of State total]]*Table2[[#This Row],[2009 State total]]</f>
        <v>50071979.331659615</v>
      </c>
      <c r="H1586" s="73">
        <f>Table2[[#This Row],[2010 State Total]]*Table2[[#This Row],[Percent of State total]]</f>
        <v>46243020.557177715</v>
      </c>
    </row>
    <row r="1587" spans="1:8">
      <c r="A1587">
        <v>2008</v>
      </c>
      <c r="B1587">
        <v>31</v>
      </c>
      <c r="C1587">
        <v>141</v>
      </c>
      <c r="D1587">
        <v>1.263908250627262E-2</v>
      </c>
      <c r="E1587">
        <f>VLOOKUP(Table2[[#This Row],[STATE_CODE]],Table4[#All], 3, TRUE) * 1000000</f>
        <v>10283000000</v>
      </c>
      <c r="F1587">
        <f>VLOOKUP(Table2[[#This Row],[STATE_CODE]],Table4[#All], 4, TRUE) * 1000000</f>
        <v>9496668331</v>
      </c>
      <c r="G1587">
        <f>Table2[[#This Row],[Percent of State total]]*Table2[[#This Row],[2009 State total]]</f>
        <v>129967685.41200136</v>
      </c>
      <c r="H1587" s="73">
        <f>Table2[[#This Row],[2010 State Total]]*Table2[[#This Row],[Percent of State total]]</f>
        <v>120029174.5702153</v>
      </c>
    </row>
    <row r="1588" spans="1:8">
      <c r="A1588">
        <v>2008</v>
      </c>
      <c r="B1588">
        <v>31</v>
      </c>
      <c r="C1588">
        <v>143</v>
      </c>
      <c r="D1588">
        <v>2.1019472612436789E-3</v>
      </c>
      <c r="E1588">
        <f>VLOOKUP(Table2[[#This Row],[STATE_CODE]],Table4[#All], 3, TRUE) * 1000000</f>
        <v>10283000000</v>
      </c>
      <c r="F1588">
        <f>VLOOKUP(Table2[[#This Row],[STATE_CODE]],Table4[#All], 4, TRUE) * 1000000</f>
        <v>9496668331</v>
      </c>
      <c r="G1588">
        <f>Table2[[#This Row],[Percent of State total]]*Table2[[#This Row],[2009 State total]]</f>
        <v>21614323.687368751</v>
      </c>
      <c r="H1588" s="73">
        <f>Table2[[#This Row],[2010 State Total]]*Table2[[#This Row],[Percent of State total]]</f>
        <v>19961495.989285029</v>
      </c>
    </row>
    <row r="1589" spans="1:8">
      <c r="A1589">
        <v>2008</v>
      </c>
      <c r="B1589">
        <v>31</v>
      </c>
      <c r="C1589">
        <v>145</v>
      </c>
      <c r="D1589">
        <v>6.1403715965384848E-3</v>
      </c>
      <c r="E1589">
        <f>VLOOKUP(Table2[[#This Row],[STATE_CODE]],Table4[#All], 3, TRUE) * 1000000</f>
        <v>10283000000</v>
      </c>
      <c r="F1589">
        <f>VLOOKUP(Table2[[#This Row],[STATE_CODE]],Table4[#All], 4, TRUE) * 1000000</f>
        <v>9496668331</v>
      </c>
      <c r="G1589">
        <f>Table2[[#This Row],[Percent of State total]]*Table2[[#This Row],[2009 State total]]</f>
        <v>63141441.127205238</v>
      </c>
      <c r="H1589" s="73">
        <f>Table2[[#This Row],[2010 State Total]]*Table2[[#This Row],[Percent of State total]]</f>
        <v>58313072.481418937</v>
      </c>
    </row>
    <row r="1590" spans="1:8">
      <c r="A1590">
        <v>2008</v>
      </c>
      <c r="B1590">
        <v>31</v>
      </c>
      <c r="C1590">
        <v>147</v>
      </c>
      <c r="D1590">
        <v>3.1408596965097867E-3</v>
      </c>
      <c r="E1590">
        <f>VLOOKUP(Table2[[#This Row],[STATE_CODE]],Table4[#All], 3, TRUE) * 1000000</f>
        <v>10283000000</v>
      </c>
      <c r="F1590">
        <f>VLOOKUP(Table2[[#This Row],[STATE_CODE]],Table4[#All], 4, TRUE) * 1000000</f>
        <v>9496668331</v>
      </c>
      <c r="G1590">
        <f>Table2[[#This Row],[Percent of State total]]*Table2[[#This Row],[2009 State total]]</f>
        <v>32297460.259210136</v>
      </c>
      <c r="H1590" s="73">
        <f>Table2[[#This Row],[2010 State Total]]*Table2[[#This Row],[Percent of State total]]</f>
        <v>29827702.811958764</v>
      </c>
    </row>
    <row r="1591" spans="1:8">
      <c r="A1591">
        <v>2008</v>
      </c>
      <c r="B1591">
        <v>31</v>
      </c>
      <c r="C1591">
        <v>149</v>
      </c>
      <c r="D1591">
        <v>1.3132379535683012E-3</v>
      </c>
      <c r="E1591">
        <f>VLOOKUP(Table2[[#This Row],[STATE_CODE]],Table4[#All], 3, TRUE) * 1000000</f>
        <v>10283000000</v>
      </c>
      <c r="F1591">
        <f>VLOOKUP(Table2[[#This Row],[STATE_CODE]],Table4[#All], 4, TRUE) * 1000000</f>
        <v>9496668331</v>
      </c>
      <c r="G1591">
        <f>Table2[[#This Row],[Percent of State total]]*Table2[[#This Row],[2009 State total]]</f>
        <v>13504025.876542842</v>
      </c>
      <c r="H1591" s="73">
        <f>Table2[[#This Row],[2010 State Total]]*Table2[[#This Row],[Percent of State total]]</f>
        <v>12471385.284719335</v>
      </c>
    </row>
    <row r="1592" spans="1:8">
      <c r="A1592">
        <v>2008</v>
      </c>
      <c r="B1592">
        <v>31</v>
      </c>
      <c r="C1592">
        <v>151</v>
      </c>
      <c r="D1592">
        <v>1.2007075508977645E-3</v>
      </c>
      <c r="E1592">
        <f>VLOOKUP(Table2[[#This Row],[STATE_CODE]],Table4[#All], 3, TRUE) * 1000000</f>
        <v>10283000000</v>
      </c>
      <c r="F1592">
        <f>VLOOKUP(Table2[[#This Row],[STATE_CODE]],Table4[#All], 4, TRUE) * 1000000</f>
        <v>9496668331</v>
      </c>
      <c r="G1592">
        <f>Table2[[#This Row],[Percent of State total]]*Table2[[#This Row],[2009 State total]]</f>
        <v>12346875.745881712</v>
      </c>
      <c r="H1592" s="73">
        <f>Table2[[#This Row],[2010 State Total]]*Table2[[#This Row],[Percent of State total]]</f>
        <v>11402721.37340337</v>
      </c>
    </row>
    <row r="1593" spans="1:8">
      <c r="A1593">
        <v>2008</v>
      </c>
      <c r="B1593">
        <v>31</v>
      </c>
      <c r="C1593">
        <v>153</v>
      </c>
      <c r="D1593">
        <v>7.0518989466064011E-2</v>
      </c>
      <c r="E1593">
        <f>VLOOKUP(Table2[[#This Row],[STATE_CODE]],Table4[#All], 3, TRUE) * 1000000</f>
        <v>10283000000</v>
      </c>
      <c r="F1593">
        <f>VLOOKUP(Table2[[#This Row],[STATE_CODE]],Table4[#All], 4, TRUE) * 1000000</f>
        <v>9496668331</v>
      </c>
      <c r="G1593">
        <f>Table2[[#This Row],[Percent of State total]]*Table2[[#This Row],[2009 State total]]</f>
        <v>725146768.67953622</v>
      </c>
      <c r="H1593" s="73">
        <f>Table2[[#This Row],[2010 State Total]]*Table2[[#This Row],[Percent of State total]]</f>
        <v>669695453.99649274</v>
      </c>
    </row>
    <row r="1594" spans="1:8">
      <c r="A1594">
        <v>2008</v>
      </c>
      <c r="B1594">
        <v>31</v>
      </c>
      <c r="C1594">
        <v>155</v>
      </c>
      <c r="D1594">
        <v>8.6661891329615007E-3</v>
      </c>
      <c r="E1594">
        <f>VLOOKUP(Table2[[#This Row],[STATE_CODE]],Table4[#All], 3, TRUE) * 1000000</f>
        <v>10283000000</v>
      </c>
      <c r="F1594">
        <f>VLOOKUP(Table2[[#This Row],[STATE_CODE]],Table4[#All], 4, TRUE) * 1000000</f>
        <v>9496668331</v>
      </c>
      <c r="G1594">
        <f>Table2[[#This Row],[Percent of State total]]*Table2[[#This Row],[2009 State total]]</f>
        <v>89114422.854243115</v>
      </c>
      <c r="H1594" s="73">
        <f>Table2[[#This Row],[2010 State Total]]*Table2[[#This Row],[Percent of State total]]</f>
        <v>82299923.889451832</v>
      </c>
    </row>
    <row r="1595" spans="1:8">
      <c r="A1595">
        <v>2008</v>
      </c>
      <c r="B1595">
        <v>31</v>
      </c>
      <c r="C1595">
        <v>157</v>
      </c>
      <c r="D1595">
        <v>1.4903564944655471E-2</v>
      </c>
      <c r="E1595">
        <f>VLOOKUP(Table2[[#This Row],[STATE_CODE]],Table4[#All], 3, TRUE) * 1000000</f>
        <v>10283000000</v>
      </c>
      <c r="F1595">
        <f>VLOOKUP(Table2[[#This Row],[STATE_CODE]],Table4[#All], 4, TRUE) * 1000000</f>
        <v>9496668331</v>
      </c>
      <c r="G1595">
        <f>Table2[[#This Row],[Percent of State total]]*Table2[[#This Row],[2009 State total]]</f>
        <v>153253358.32589221</v>
      </c>
      <c r="H1595" s="73">
        <f>Table2[[#This Row],[2010 State Total]]*Table2[[#This Row],[Percent of State total]]</f>
        <v>141534213.22891137</v>
      </c>
    </row>
    <row r="1596" spans="1:8">
      <c r="A1596">
        <v>2008</v>
      </c>
      <c r="B1596">
        <v>31</v>
      </c>
      <c r="C1596">
        <v>159</v>
      </c>
      <c r="D1596">
        <v>2.3289718675814332E-2</v>
      </c>
      <c r="E1596">
        <f>VLOOKUP(Table2[[#This Row],[STATE_CODE]],Table4[#All], 3, TRUE) * 1000000</f>
        <v>10283000000</v>
      </c>
      <c r="F1596">
        <f>VLOOKUP(Table2[[#This Row],[STATE_CODE]],Table4[#All], 4, TRUE) * 1000000</f>
        <v>9496668331</v>
      </c>
      <c r="G1596">
        <f>Table2[[#This Row],[Percent of State total]]*Table2[[#This Row],[2009 State total]]</f>
        <v>239488177.14339879</v>
      </c>
      <c r="H1596" s="73">
        <f>Table2[[#This Row],[2010 State Total]]*Table2[[#This Row],[Percent of State total]]</f>
        <v>221174733.78650522</v>
      </c>
    </row>
    <row r="1597" spans="1:8">
      <c r="A1597">
        <v>2008</v>
      </c>
      <c r="B1597">
        <v>31</v>
      </c>
      <c r="C1597">
        <v>161</v>
      </c>
      <c r="D1597">
        <v>4.1990145035187276E-3</v>
      </c>
      <c r="E1597">
        <f>VLOOKUP(Table2[[#This Row],[STATE_CODE]],Table4[#All], 3, TRUE) * 1000000</f>
        <v>10283000000</v>
      </c>
      <c r="F1597">
        <f>VLOOKUP(Table2[[#This Row],[STATE_CODE]],Table4[#All], 4, TRUE) * 1000000</f>
        <v>9496668331</v>
      </c>
      <c r="G1597">
        <f>Table2[[#This Row],[Percent of State total]]*Table2[[#This Row],[2009 State total]]</f>
        <v>43178466.139683075</v>
      </c>
      <c r="H1597" s="73">
        <f>Table2[[#This Row],[2010 State Total]]*Table2[[#This Row],[Percent of State total]]</f>
        <v>39876648.056975991</v>
      </c>
    </row>
    <row r="1598" spans="1:8">
      <c r="A1598">
        <v>2008</v>
      </c>
      <c r="B1598">
        <v>31</v>
      </c>
      <c r="C1598">
        <v>163</v>
      </c>
      <c r="D1598">
        <v>6.2976120037557828E-4</v>
      </c>
      <c r="E1598">
        <f>VLOOKUP(Table2[[#This Row],[STATE_CODE]],Table4[#All], 3, TRUE) * 1000000</f>
        <v>10283000000</v>
      </c>
      <c r="F1598">
        <f>VLOOKUP(Table2[[#This Row],[STATE_CODE]],Table4[#All], 4, TRUE) * 1000000</f>
        <v>9496668331</v>
      </c>
      <c r="G1598">
        <f>Table2[[#This Row],[Percent of State total]]*Table2[[#This Row],[2009 State total]]</f>
        <v>6475834.4234620715</v>
      </c>
      <c r="H1598" s="73">
        <f>Table2[[#This Row],[2010 State Total]]*Table2[[#This Row],[Percent of State total]]</f>
        <v>5980633.2476992998</v>
      </c>
    </row>
    <row r="1599" spans="1:8">
      <c r="A1599">
        <v>2008</v>
      </c>
      <c r="B1599">
        <v>31</v>
      </c>
      <c r="C1599">
        <v>165</v>
      </c>
      <c r="D1599">
        <v>6.1533392975240877E-4</v>
      </c>
      <c r="E1599">
        <f>VLOOKUP(Table2[[#This Row],[STATE_CODE]],Table4[#All], 3, TRUE) * 1000000</f>
        <v>10283000000</v>
      </c>
      <c r="F1599">
        <f>VLOOKUP(Table2[[#This Row],[STATE_CODE]],Table4[#All], 4, TRUE) * 1000000</f>
        <v>9496668331</v>
      </c>
      <c r="G1599">
        <f>Table2[[#This Row],[Percent of State total]]*Table2[[#This Row],[2009 State total]]</f>
        <v>6327478.7996440195</v>
      </c>
      <c r="H1599" s="73">
        <f>Table2[[#This Row],[2010 State Total]]*Table2[[#This Row],[Percent of State total]]</f>
        <v>5843622.2436694792</v>
      </c>
    </row>
    <row r="1600" spans="1:8">
      <c r="A1600">
        <v>2008</v>
      </c>
      <c r="B1600">
        <v>31</v>
      </c>
      <c r="C1600">
        <v>167</v>
      </c>
      <c r="D1600">
        <v>3.1253436092975777E-3</v>
      </c>
      <c r="E1600">
        <f>VLOOKUP(Table2[[#This Row],[STATE_CODE]],Table4[#All], 3, TRUE) * 1000000</f>
        <v>10283000000</v>
      </c>
      <c r="F1600">
        <f>VLOOKUP(Table2[[#This Row],[STATE_CODE]],Table4[#All], 4, TRUE) * 1000000</f>
        <v>9496668331</v>
      </c>
      <c r="G1600">
        <f>Table2[[#This Row],[Percent of State total]]*Table2[[#This Row],[2009 State total]]</f>
        <v>32137908.334406991</v>
      </c>
      <c r="H1600" s="73">
        <f>Table2[[#This Row],[2010 State Total]]*Table2[[#This Row],[Percent of State total]]</f>
        <v>29680351.677909542</v>
      </c>
    </row>
    <row r="1601" spans="1:8">
      <c r="A1601">
        <v>2008</v>
      </c>
      <c r="B1601">
        <v>31</v>
      </c>
      <c r="C1601">
        <v>169</v>
      </c>
      <c r="D1601">
        <v>3.9268078316758281E-3</v>
      </c>
      <c r="E1601">
        <f>VLOOKUP(Table2[[#This Row],[STATE_CODE]],Table4[#All], 3, TRUE) * 1000000</f>
        <v>10283000000</v>
      </c>
      <c r="F1601">
        <f>VLOOKUP(Table2[[#This Row],[STATE_CODE]],Table4[#All], 4, TRUE) * 1000000</f>
        <v>9496668331</v>
      </c>
      <c r="G1601">
        <f>Table2[[#This Row],[Percent of State total]]*Table2[[#This Row],[2009 State total]]</f>
        <v>40379364.933122538</v>
      </c>
      <c r="H1601" s="73">
        <f>Table2[[#This Row],[2010 State Total]]*Table2[[#This Row],[Percent of State total]]</f>
        <v>37291591.576998614</v>
      </c>
    </row>
    <row r="1602" spans="1:8">
      <c r="A1602">
        <v>2008</v>
      </c>
      <c r="B1602">
        <v>31</v>
      </c>
      <c r="C1602">
        <v>171</v>
      </c>
      <c r="D1602">
        <v>2.5535262776351028E-3</v>
      </c>
      <c r="E1602">
        <f>VLOOKUP(Table2[[#This Row],[STATE_CODE]],Table4[#All], 3, TRUE) * 1000000</f>
        <v>10283000000</v>
      </c>
      <c r="F1602">
        <f>VLOOKUP(Table2[[#This Row],[STATE_CODE]],Table4[#All], 4, TRUE) * 1000000</f>
        <v>9496668331</v>
      </c>
      <c r="G1602">
        <f>Table2[[#This Row],[Percent of State total]]*Table2[[#This Row],[2009 State total]]</f>
        <v>26257910.712921761</v>
      </c>
      <c r="H1602" s="73">
        <f>Table2[[#This Row],[2010 State Total]]*Table2[[#This Row],[Percent of State total]]</f>
        <v>24249992.133193593</v>
      </c>
    </row>
    <row r="1603" spans="1:8">
      <c r="A1603">
        <v>2008</v>
      </c>
      <c r="B1603">
        <v>31</v>
      </c>
      <c r="C1603">
        <v>173</v>
      </c>
      <c r="D1603">
        <v>2.6794679865924974E-3</v>
      </c>
      <c r="E1603">
        <f>VLOOKUP(Table2[[#This Row],[STATE_CODE]],Table4[#All], 3, TRUE) * 1000000</f>
        <v>10283000000</v>
      </c>
      <c r="F1603">
        <f>VLOOKUP(Table2[[#This Row],[STATE_CODE]],Table4[#All], 4, TRUE) * 1000000</f>
        <v>9496668331</v>
      </c>
      <c r="G1603">
        <f>Table2[[#This Row],[Percent of State total]]*Table2[[#This Row],[2009 State total]]</f>
        <v>27552969.306130651</v>
      </c>
      <c r="H1603" s="73">
        <f>Table2[[#This Row],[2010 State Total]]*Table2[[#This Row],[Percent of State total]]</f>
        <v>25446018.772201303</v>
      </c>
    </row>
    <row r="1604" spans="1:8">
      <c r="A1604">
        <v>2008</v>
      </c>
      <c r="B1604">
        <v>31</v>
      </c>
      <c r="C1604">
        <v>177</v>
      </c>
      <c r="D1604">
        <v>7.8378031179625034E-3</v>
      </c>
      <c r="E1604">
        <f>VLOOKUP(Table2[[#This Row],[STATE_CODE]],Table4[#All], 3, TRUE) * 1000000</f>
        <v>10283000000</v>
      </c>
      <c r="F1604">
        <f>VLOOKUP(Table2[[#This Row],[STATE_CODE]],Table4[#All], 4, TRUE) * 1000000</f>
        <v>9496668331</v>
      </c>
      <c r="G1604">
        <f>Table2[[#This Row],[Percent of State total]]*Table2[[#This Row],[2009 State total]]</f>
        <v>80596129.462008417</v>
      </c>
      <c r="H1604" s="73">
        <f>Table2[[#This Row],[2010 State Total]]*Table2[[#This Row],[Percent of State total]]</f>
        <v>74433016.654967561</v>
      </c>
    </row>
    <row r="1605" spans="1:8">
      <c r="A1605">
        <v>2008</v>
      </c>
      <c r="B1605">
        <v>31</v>
      </c>
      <c r="C1605">
        <v>179</v>
      </c>
      <c r="D1605">
        <v>9.298688423944562E-4</v>
      </c>
      <c r="E1605">
        <f>VLOOKUP(Table2[[#This Row],[STATE_CODE]],Table4[#All], 3, TRUE) * 1000000</f>
        <v>10283000000</v>
      </c>
      <c r="F1605">
        <f>VLOOKUP(Table2[[#This Row],[STATE_CODE]],Table4[#All], 4, TRUE) * 1000000</f>
        <v>9496668331</v>
      </c>
      <c r="G1605">
        <f>Table2[[#This Row],[Percent of State total]]*Table2[[#This Row],[2009 State total]]</f>
        <v>9561841.3063421939</v>
      </c>
      <c r="H1605" s="73">
        <f>Table2[[#This Row],[2010 State Total]]*Table2[[#This Row],[Percent of State total]]</f>
        <v>8830655.9875510633</v>
      </c>
    </row>
    <row r="1606" spans="1:8">
      <c r="A1606">
        <v>2008</v>
      </c>
      <c r="B1606">
        <v>31</v>
      </c>
      <c r="C1606">
        <v>183</v>
      </c>
      <c r="D1606">
        <v>1.5733114794395325E-3</v>
      </c>
      <c r="E1606">
        <f>VLOOKUP(Table2[[#This Row],[STATE_CODE]],Table4[#All], 3, TRUE) * 1000000</f>
        <v>10283000000</v>
      </c>
      <c r="F1606">
        <f>VLOOKUP(Table2[[#This Row],[STATE_CODE]],Table4[#All], 4, TRUE) * 1000000</f>
        <v>9496668331</v>
      </c>
      <c r="G1606">
        <f>Table2[[#This Row],[Percent of State total]]*Table2[[#This Row],[2009 State total]]</f>
        <v>16178361.943076713</v>
      </c>
      <c r="H1606" s="73">
        <f>Table2[[#This Row],[2010 State Total]]*Table2[[#This Row],[Percent of State total]]</f>
        <v>14941217.301592166</v>
      </c>
    </row>
    <row r="1607" spans="1:8">
      <c r="A1607">
        <v>2008</v>
      </c>
      <c r="B1607">
        <v>31</v>
      </c>
      <c r="C1607">
        <v>185</v>
      </c>
      <c r="D1607">
        <v>2.5342435484324164E-2</v>
      </c>
      <c r="E1607">
        <f>VLOOKUP(Table2[[#This Row],[STATE_CODE]],Table4[#All], 3, TRUE) * 1000000</f>
        <v>10283000000</v>
      </c>
      <c r="F1607">
        <f>VLOOKUP(Table2[[#This Row],[STATE_CODE]],Table4[#All], 4, TRUE) * 1000000</f>
        <v>9496668331</v>
      </c>
      <c r="G1607">
        <f>Table2[[#This Row],[Percent of State total]]*Table2[[#This Row],[2009 State total]]</f>
        <v>260596264.08530539</v>
      </c>
      <c r="H1607" s="73">
        <f>Table2[[#This Row],[2010 State Total]]*Table2[[#This Row],[Percent of State total]]</f>
        <v>240668704.49439195</v>
      </c>
    </row>
    <row r="1608" spans="1:8">
      <c r="A1608">
        <v>2008</v>
      </c>
      <c r="B1608">
        <v>32</v>
      </c>
      <c r="C1608">
        <v>1</v>
      </c>
      <c r="D1608">
        <v>2.0903031753183469E-2</v>
      </c>
      <c r="E1608">
        <f>VLOOKUP(Table2[[#This Row],[STATE_CODE]],Table4[#All], 3, TRUE) * 1000000</f>
        <v>11186000000</v>
      </c>
      <c r="F1608">
        <f>VLOOKUP(Table2[[#This Row],[STATE_CODE]],Table4[#All], 4, TRUE) * 1000000</f>
        <v>11530676094.65</v>
      </c>
      <c r="G1608">
        <f>Table2[[#This Row],[Percent of State total]]*Table2[[#This Row],[2009 State total]]</f>
        <v>233821313.19111028</v>
      </c>
      <c r="H1608" s="73">
        <f>Table2[[#This Row],[2010 State Total]]*Table2[[#This Row],[Percent of State total]]</f>
        <v>241026088.54214251</v>
      </c>
    </row>
    <row r="1609" spans="1:8">
      <c r="A1609">
        <v>2008</v>
      </c>
      <c r="B1609">
        <v>32</v>
      </c>
      <c r="C1609">
        <v>3</v>
      </c>
      <c r="D1609">
        <v>0.60790238280334163</v>
      </c>
      <c r="E1609">
        <f>VLOOKUP(Table2[[#This Row],[STATE_CODE]],Table4[#All], 3, TRUE) * 1000000</f>
        <v>11186000000</v>
      </c>
      <c r="F1609">
        <f>VLOOKUP(Table2[[#This Row],[STATE_CODE]],Table4[#All], 4, TRUE) * 1000000</f>
        <v>11530676094.65</v>
      </c>
      <c r="G1609">
        <f>Table2[[#This Row],[Percent of State total]]*Table2[[#This Row],[2009 State total]]</f>
        <v>6799996054.0381794</v>
      </c>
      <c r="H1609" s="73">
        <f>Table2[[#This Row],[2010 State Total]]*Table2[[#This Row],[Percent of State total]]</f>
        <v>7009525473.2712641</v>
      </c>
    </row>
    <row r="1610" spans="1:8">
      <c r="A1610">
        <v>2008</v>
      </c>
      <c r="B1610">
        <v>32</v>
      </c>
      <c r="C1610">
        <v>5</v>
      </c>
      <c r="D1610">
        <v>2.609263928561378E-2</v>
      </c>
      <c r="E1610">
        <f>VLOOKUP(Table2[[#This Row],[STATE_CODE]],Table4[#All], 3, TRUE) * 1000000</f>
        <v>11186000000</v>
      </c>
      <c r="F1610">
        <f>VLOOKUP(Table2[[#This Row],[STATE_CODE]],Table4[#All], 4, TRUE) * 1000000</f>
        <v>11530676094.65</v>
      </c>
      <c r="G1610">
        <f>Table2[[#This Row],[Percent of State total]]*Table2[[#This Row],[2009 State total]]</f>
        <v>291872263.04887575</v>
      </c>
      <c r="H1610" s="73">
        <f>Table2[[#This Row],[2010 State Total]]*Table2[[#This Row],[Percent of State total]]</f>
        <v>300865772.05695224</v>
      </c>
    </row>
    <row r="1611" spans="1:8">
      <c r="A1611">
        <v>2008</v>
      </c>
      <c r="B1611">
        <v>32</v>
      </c>
      <c r="C1611">
        <v>7</v>
      </c>
      <c r="D1611">
        <v>3.8397168522225272E-2</v>
      </c>
      <c r="E1611">
        <f>VLOOKUP(Table2[[#This Row],[STATE_CODE]],Table4[#All], 3, TRUE) * 1000000</f>
        <v>11186000000</v>
      </c>
      <c r="F1611">
        <f>VLOOKUP(Table2[[#This Row],[STATE_CODE]],Table4[#All], 4, TRUE) * 1000000</f>
        <v>11530676094.65</v>
      </c>
      <c r="G1611">
        <f>Table2[[#This Row],[Percent of State total]]*Table2[[#This Row],[2009 State total]]</f>
        <v>429510727.08961189</v>
      </c>
      <c r="H1611" s="73">
        <f>Table2[[#This Row],[2010 State Total]]*Table2[[#This Row],[Percent of State total]]</f>
        <v>442745313.18147039</v>
      </c>
    </row>
    <row r="1612" spans="1:8">
      <c r="A1612">
        <v>2008</v>
      </c>
      <c r="B1612">
        <v>32</v>
      </c>
      <c r="C1612">
        <v>9</v>
      </c>
      <c r="D1612">
        <v>5.8768046288355672E-3</v>
      </c>
      <c r="E1612">
        <f>VLOOKUP(Table2[[#This Row],[STATE_CODE]],Table4[#All], 3, TRUE) * 1000000</f>
        <v>11186000000</v>
      </c>
      <c r="F1612">
        <f>VLOOKUP(Table2[[#This Row],[STATE_CODE]],Table4[#All], 4, TRUE) * 1000000</f>
        <v>11530676094.65</v>
      </c>
      <c r="G1612">
        <f>Table2[[#This Row],[Percent of State total]]*Table2[[#This Row],[2009 State total]]</f>
        <v>65737936.578154653</v>
      </c>
      <c r="H1612" s="73">
        <f>Table2[[#This Row],[2010 State Total]]*Table2[[#This Row],[Percent of State total]]</f>
        <v>67763530.646642745</v>
      </c>
    </row>
    <row r="1613" spans="1:8">
      <c r="A1613">
        <v>2008</v>
      </c>
      <c r="B1613">
        <v>32</v>
      </c>
      <c r="C1613">
        <v>11</v>
      </c>
      <c r="D1613">
        <v>6.7552166710093606E-3</v>
      </c>
      <c r="E1613">
        <f>VLOOKUP(Table2[[#This Row],[STATE_CODE]],Table4[#All], 3, TRUE) * 1000000</f>
        <v>11186000000</v>
      </c>
      <c r="F1613">
        <f>VLOOKUP(Table2[[#This Row],[STATE_CODE]],Table4[#All], 4, TRUE) * 1000000</f>
        <v>11530676094.65</v>
      </c>
      <c r="G1613">
        <f>Table2[[#This Row],[Percent of State total]]*Table2[[#This Row],[2009 State total]]</f>
        <v>75563853.681910709</v>
      </c>
      <c r="H1613" s="73">
        <f>Table2[[#This Row],[2010 State Total]]*Table2[[#This Row],[Percent of State total]]</f>
        <v>77892215.382588789</v>
      </c>
    </row>
    <row r="1614" spans="1:8">
      <c r="A1614">
        <v>2008</v>
      </c>
      <c r="B1614">
        <v>32</v>
      </c>
      <c r="C1614">
        <v>13</v>
      </c>
      <c r="D1614">
        <v>1.9077971817032208E-2</v>
      </c>
      <c r="E1614">
        <f>VLOOKUP(Table2[[#This Row],[STATE_CODE]],Table4[#All], 3, TRUE) * 1000000</f>
        <v>11186000000</v>
      </c>
      <c r="F1614">
        <f>VLOOKUP(Table2[[#This Row],[STATE_CODE]],Table4[#All], 4, TRUE) * 1000000</f>
        <v>11530676094.65</v>
      </c>
      <c r="G1614">
        <f>Table2[[#This Row],[Percent of State total]]*Table2[[#This Row],[2009 State total]]</f>
        <v>213406192.74532229</v>
      </c>
      <c r="H1614" s="73">
        <f>Table2[[#This Row],[2010 State Total]]*Table2[[#This Row],[Percent of State total]]</f>
        <v>219981913.56505969</v>
      </c>
    </row>
    <row r="1615" spans="1:8">
      <c r="A1615">
        <v>2008</v>
      </c>
      <c r="B1615">
        <v>32</v>
      </c>
      <c r="C1615">
        <v>15</v>
      </c>
      <c r="D1615">
        <v>6.7062034529450686E-3</v>
      </c>
      <c r="E1615">
        <f>VLOOKUP(Table2[[#This Row],[STATE_CODE]],Table4[#All], 3, TRUE) * 1000000</f>
        <v>11186000000</v>
      </c>
      <c r="F1615">
        <f>VLOOKUP(Table2[[#This Row],[STATE_CODE]],Table4[#All], 4, TRUE) * 1000000</f>
        <v>11530676094.65</v>
      </c>
      <c r="G1615">
        <f>Table2[[#This Row],[Percent of State total]]*Table2[[#This Row],[2009 State total]]</f>
        <v>75015591.824643537</v>
      </c>
      <c r="H1615" s="73">
        <f>Table2[[#This Row],[2010 State Total]]*Table2[[#This Row],[Percent of State total]]</f>
        <v>77327059.840732992</v>
      </c>
    </row>
    <row r="1616" spans="1:8">
      <c r="A1616">
        <v>2008</v>
      </c>
      <c r="B1616">
        <v>32</v>
      </c>
      <c r="C1616">
        <v>17</v>
      </c>
      <c r="D1616">
        <v>4.3943254934328668E-3</v>
      </c>
      <c r="E1616">
        <f>VLOOKUP(Table2[[#This Row],[STATE_CODE]],Table4[#All], 3, TRUE) * 1000000</f>
        <v>11186000000</v>
      </c>
      <c r="F1616">
        <f>VLOOKUP(Table2[[#This Row],[STATE_CODE]],Table4[#All], 4, TRUE) * 1000000</f>
        <v>11530676094.65</v>
      </c>
      <c r="G1616">
        <f>Table2[[#This Row],[Percent of State total]]*Table2[[#This Row],[2009 State total]]</f>
        <v>49154924.969540045</v>
      </c>
      <c r="H1616" s="73">
        <f>Table2[[#This Row],[2010 State Total]]*Table2[[#This Row],[Percent of State total]]</f>
        <v>50669543.91923742</v>
      </c>
    </row>
    <row r="1617" spans="1:8">
      <c r="A1617">
        <v>2008</v>
      </c>
      <c r="B1617">
        <v>32</v>
      </c>
      <c r="C1617">
        <v>19</v>
      </c>
      <c r="D1617">
        <v>2.120269604239404E-2</v>
      </c>
      <c r="E1617">
        <f>VLOOKUP(Table2[[#This Row],[STATE_CODE]],Table4[#All], 3, TRUE) * 1000000</f>
        <v>11186000000</v>
      </c>
      <c r="F1617">
        <f>VLOOKUP(Table2[[#This Row],[STATE_CODE]],Table4[#All], 4, TRUE) * 1000000</f>
        <v>11530676094.65</v>
      </c>
      <c r="G1617">
        <f>Table2[[#This Row],[Percent of State total]]*Table2[[#This Row],[2009 State total]]</f>
        <v>237173357.93021974</v>
      </c>
      <c r="H1617" s="73">
        <f>Table2[[#This Row],[2010 State Total]]*Table2[[#This Row],[Percent of State total]]</f>
        <v>244481420.39816311</v>
      </c>
    </row>
    <row r="1618" spans="1:8">
      <c r="A1618">
        <v>2008</v>
      </c>
      <c r="B1618">
        <v>32</v>
      </c>
      <c r="C1618">
        <v>21</v>
      </c>
      <c r="D1618">
        <v>7.9348969528249391E-3</v>
      </c>
      <c r="E1618">
        <f>VLOOKUP(Table2[[#This Row],[STATE_CODE]],Table4[#All], 3, TRUE) * 1000000</f>
        <v>11186000000</v>
      </c>
      <c r="F1618">
        <f>VLOOKUP(Table2[[#This Row],[STATE_CODE]],Table4[#All], 4, TRUE) * 1000000</f>
        <v>11530676094.65</v>
      </c>
      <c r="G1618">
        <f>Table2[[#This Row],[Percent of State total]]*Table2[[#This Row],[2009 State total]]</f>
        <v>88759757.314299762</v>
      </c>
      <c r="H1618" s="73">
        <f>Table2[[#This Row],[2010 State Total]]*Table2[[#This Row],[Percent of State total]]</f>
        <v>91494726.607449651</v>
      </c>
    </row>
    <row r="1619" spans="1:8">
      <c r="A1619">
        <v>2008</v>
      </c>
      <c r="B1619">
        <v>32</v>
      </c>
      <c r="C1619">
        <v>23</v>
      </c>
      <c r="D1619">
        <v>2.091446963568034E-2</v>
      </c>
      <c r="E1619">
        <f>VLOOKUP(Table2[[#This Row],[STATE_CODE]],Table4[#All], 3, TRUE) * 1000000</f>
        <v>11186000000</v>
      </c>
      <c r="F1619">
        <f>VLOOKUP(Table2[[#This Row],[STATE_CODE]],Table4[#All], 4, TRUE) * 1000000</f>
        <v>11530676094.65</v>
      </c>
      <c r="G1619">
        <f>Table2[[#This Row],[Percent of State total]]*Table2[[#This Row],[2009 State total]]</f>
        <v>233949257.34472027</v>
      </c>
      <c r="H1619" s="73">
        <f>Table2[[#This Row],[2010 State Total]]*Table2[[#This Row],[Percent of State total]]</f>
        <v>241157975.06042257</v>
      </c>
    </row>
    <row r="1620" spans="1:8">
      <c r="A1620">
        <v>2008</v>
      </c>
      <c r="B1620">
        <v>32</v>
      </c>
      <c r="C1620">
        <v>27</v>
      </c>
      <c r="D1620">
        <v>1.7924447563301242E-2</v>
      </c>
      <c r="E1620">
        <f>VLOOKUP(Table2[[#This Row],[STATE_CODE]],Table4[#All], 3, TRUE) * 1000000</f>
        <v>11186000000</v>
      </c>
      <c r="F1620">
        <f>VLOOKUP(Table2[[#This Row],[STATE_CODE]],Table4[#All], 4, TRUE) * 1000000</f>
        <v>11530676094.65</v>
      </c>
      <c r="G1620">
        <f>Table2[[#This Row],[Percent of State total]]*Table2[[#This Row],[2009 State total]]</f>
        <v>200502870.4430877</v>
      </c>
      <c r="H1620" s="73">
        <f>Table2[[#This Row],[2010 State Total]]*Table2[[#This Row],[Percent of State total]]</f>
        <v>206680999.02796507</v>
      </c>
    </row>
    <row r="1621" spans="1:8">
      <c r="A1621">
        <v>2008</v>
      </c>
      <c r="B1621">
        <v>32</v>
      </c>
      <c r="C1621">
        <v>29</v>
      </c>
      <c r="D1621">
        <v>2.9562752308770056E-4</v>
      </c>
      <c r="E1621">
        <f>VLOOKUP(Table2[[#This Row],[STATE_CODE]],Table4[#All], 3, TRUE) * 1000000</f>
        <v>11186000000</v>
      </c>
      <c r="F1621">
        <f>VLOOKUP(Table2[[#This Row],[STATE_CODE]],Table4[#All], 4, TRUE) * 1000000</f>
        <v>11530676094.65</v>
      </c>
      <c r="G1621">
        <f>Table2[[#This Row],[Percent of State total]]*Table2[[#This Row],[2009 State total]]</f>
        <v>3306889.4732590183</v>
      </c>
      <c r="H1621" s="73">
        <f>Table2[[#This Row],[2010 State Total]]*Table2[[#This Row],[Percent of State total]]</f>
        <v>3408785.2133879396</v>
      </c>
    </row>
    <row r="1622" spans="1:8">
      <c r="A1622">
        <v>2008</v>
      </c>
      <c r="B1622">
        <v>32</v>
      </c>
      <c r="C1622">
        <v>31</v>
      </c>
      <c r="D1622">
        <v>0.17585683193277968</v>
      </c>
      <c r="E1622">
        <f>VLOOKUP(Table2[[#This Row],[STATE_CODE]],Table4[#All], 3, TRUE) * 1000000</f>
        <v>11186000000</v>
      </c>
      <c r="F1622">
        <f>VLOOKUP(Table2[[#This Row],[STATE_CODE]],Table4[#All], 4, TRUE) * 1000000</f>
        <v>11530676094.65</v>
      </c>
      <c r="G1622">
        <f>Table2[[#This Row],[Percent of State total]]*Table2[[#This Row],[2009 State total]]</f>
        <v>1967134522.0000734</v>
      </c>
      <c r="H1622" s="73">
        <f>Table2[[#This Row],[2010 State Total]]*Table2[[#This Row],[Percent of State total]]</f>
        <v>2027748168.0481853</v>
      </c>
    </row>
    <row r="1623" spans="1:8">
      <c r="A1623">
        <v>2008</v>
      </c>
      <c r="B1623">
        <v>32</v>
      </c>
      <c r="C1623">
        <v>33</v>
      </c>
      <c r="D1623">
        <v>9.3341323284510062E-3</v>
      </c>
      <c r="E1623">
        <f>VLOOKUP(Table2[[#This Row],[STATE_CODE]],Table4[#All], 3, TRUE) * 1000000</f>
        <v>11186000000</v>
      </c>
      <c r="F1623">
        <f>VLOOKUP(Table2[[#This Row],[STATE_CODE]],Table4[#All], 4, TRUE) * 1000000</f>
        <v>11530676094.65</v>
      </c>
      <c r="G1623">
        <f>Table2[[#This Row],[Percent of State total]]*Table2[[#This Row],[2009 State total]]</f>
        <v>104411604.22605295</v>
      </c>
      <c r="H1623" s="73">
        <f>Table2[[#This Row],[2010 State Total]]*Table2[[#This Row],[Percent of State total]]</f>
        <v>107628856.50396976</v>
      </c>
    </row>
    <row r="1624" spans="1:8">
      <c r="A1624">
        <v>2008</v>
      </c>
      <c r="B1624">
        <v>32</v>
      </c>
      <c r="C1624">
        <v>510</v>
      </c>
      <c r="D1624">
        <v>1.043115359386175E-2</v>
      </c>
      <c r="E1624">
        <f>VLOOKUP(Table2[[#This Row],[STATE_CODE]],Table4[#All], 3, TRUE) * 1000000</f>
        <v>11186000000</v>
      </c>
      <c r="F1624">
        <f>VLOOKUP(Table2[[#This Row],[STATE_CODE]],Table4[#All], 4, TRUE) * 1000000</f>
        <v>11530676094.65</v>
      </c>
      <c r="G1624">
        <f>Table2[[#This Row],[Percent of State total]]*Table2[[#This Row],[2009 State total]]</f>
        <v>116682884.10093753</v>
      </c>
      <c r="H1624" s="73">
        <f>Table2[[#This Row],[2010 State Total]]*Table2[[#This Row],[Percent of State total]]</f>
        <v>120278253.38436411</v>
      </c>
    </row>
    <row r="1625" spans="1:8">
      <c r="A1625">
        <v>2008</v>
      </c>
      <c r="B1625">
        <v>33</v>
      </c>
      <c r="C1625">
        <v>1</v>
      </c>
      <c r="D1625">
        <v>3.989835118273944E-2</v>
      </c>
      <c r="E1625">
        <f>VLOOKUP(Table2[[#This Row],[STATE_CODE]],Table4[#All], 3, TRUE) * 1000000</f>
        <v>6124850884.4299994</v>
      </c>
      <c r="F1625">
        <f>VLOOKUP(Table2[[#This Row],[STATE_CODE]],Table4[#All], 4, TRUE) * 1000000</f>
        <v>6221953531.3149996</v>
      </c>
      <c r="G1625">
        <f>Table2[[#This Row],[Percent of State total]]*Table2[[#This Row],[2009 State total]]</f>
        <v>244371451.52890038</v>
      </c>
      <c r="H1625" s="73">
        <f>Table2[[#This Row],[2010 State Total]]*Table2[[#This Row],[Percent of State total]]</f>
        <v>248245687.03509164</v>
      </c>
    </row>
    <row r="1626" spans="1:8">
      <c r="A1626">
        <v>2008</v>
      </c>
      <c r="B1626">
        <v>33</v>
      </c>
      <c r="C1626">
        <v>3</v>
      </c>
      <c r="D1626">
        <v>4.1154967470865993E-2</v>
      </c>
      <c r="E1626">
        <f>VLOOKUP(Table2[[#This Row],[STATE_CODE]],Table4[#All], 3, TRUE) * 1000000</f>
        <v>6124850884.4299994</v>
      </c>
      <c r="F1626">
        <f>VLOOKUP(Table2[[#This Row],[STATE_CODE]],Table4[#All], 4, TRUE) * 1000000</f>
        <v>6221953531.3149996</v>
      </c>
      <c r="G1626">
        <f>Table2[[#This Row],[Percent of State total]]*Table2[[#This Row],[2009 State total]]</f>
        <v>252068038.91262144</v>
      </c>
      <c r="H1626" s="73">
        <f>Table2[[#This Row],[2010 State Total]]*Table2[[#This Row],[Percent of State total]]</f>
        <v>256064295.1865086</v>
      </c>
    </row>
    <row r="1627" spans="1:8">
      <c r="A1627">
        <v>2008</v>
      </c>
      <c r="B1627">
        <v>33</v>
      </c>
      <c r="C1627">
        <v>5</v>
      </c>
      <c r="D1627">
        <v>3.5385678009395814E-2</v>
      </c>
      <c r="E1627">
        <f>VLOOKUP(Table2[[#This Row],[STATE_CODE]],Table4[#All], 3, TRUE) * 1000000</f>
        <v>6124850884.4299994</v>
      </c>
      <c r="F1627">
        <f>VLOOKUP(Table2[[#This Row],[STATE_CODE]],Table4[#All], 4, TRUE) * 1000000</f>
        <v>6221953531.3149996</v>
      </c>
      <c r="G1627">
        <f>Table2[[#This Row],[Percent of State total]]*Table2[[#This Row],[2009 State total]]</f>
        <v>216732001.25200313</v>
      </c>
      <c r="H1627" s="73">
        <f>Table2[[#This Row],[2010 State Total]]*Table2[[#This Row],[Percent of State total]]</f>
        <v>220168044.24853581</v>
      </c>
    </row>
    <row r="1628" spans="1:8">
      <c r="A1628">
        <v>2008</v>
      </c>
      <c r="B1628">
        <v>33</v>
      </c>
      <c r="C1628">
        <v>7</v>
      </c>
      <c r="D1628">
        <v>1.9112518056393437E-2</v>
      </c>
      <c r="E1628">
        <f>VLOOKUP(Table2[[#This Row],[STATE_CODE]],Table4[#All], 3, TRUE) * 1000000</f>
        <v>6124850884.4299994</v>
      </c>
      <c r="F1628">
        <f>VLOOKUP(Table2[[#This Row],[STATE_CODE]],Table4[#All], 4, TRUE) * 1000000</f>
        <v>6221953531.3149996</v>
      </c>
      <c r="G1628">
        <f>Table2[[#This Row],[Percent of State total]]*Table2[[#This Row],[2009 State total]]</f>
        <v>117061323.12138568</v>
      </c>
      <c r="H1628" s="73">
        <f>Table2[[#This Row],[2010 State Total]]*Table2[[#This Row],[Percent of State total]]</f>
        <v>118917199.21329884</v>
      </c>
    </row>
    <row r="1629" spans="1:8">
      <c r="A1629">
        <v>2008</v>
      </c>
      <c r="B1629">
        <v>33</v>
      </c>
      <c r="C1629">
        <v>9</v>
      </c>
      <c r="D1629">
        <v>5.4058786686145416E-2</v>
      </c>
      <c r="E1629">
        <f>VLOOKUP(Table2[[#This Row],[STATE_CODE]],Table4[#All], 3, TRUE) * 1000000</f>
        <v>6124850884.4299994</v>
      </c>
      <c r="F1629">
        <f>VLOOKUP(Table2[[#This Row],[STATE_CODE]],Table4[#All], 4, TRUE) * 1000000</f>
        <v>6221953531.3149996</v>
      </c>
      <c r="G1629">
        <f>Table2[[#This Row],[Percent of State total]]*Table2[[#This Row],[2009 State total]]</f>
        <v>331102007.44585043</v>
      </c>
      <c r="H1629" s="73">
        <f>Table2[[#This Row],[2010 State Total]]*Table2[[#This Row],[Percent of State total]]</f>
        <v>336351258.72046673</v>
      </c>
    </row>
    <row r="1630" spans="1:8">
      <c r="A1630">
        <v>2008</v>
      </c>
      <c r="B1630">
        <v>33</v>
      </c>
      <c r="C1630">
        <v>11</v>
      </c>
      <c r="D1630">
        <v>0.24773944108092294</v>
      </c>
      <c r="E1630">
        <f>VLOOKUP(Table2[[#This Row],[STATE_CODE]],Table4[#All], 3, TRUE) * 1000000</f>
        <v>6124850884.4299994</v>
      </c>
      <c r="F1630">
        <f>VLOOKUP(Table2[[#This Row],[STATE_CODE]],Table4[#All], 4, TRUE) * 1000000</f>
        <v>6221953531.3149996</v>
      </c>
      <c r="G1630">
        <f>Table2[[#This Row],[Percent of State total]]*Table2[[#This Row],[2009 State total]]</f>
        <v>1517367134.8126845</v>
      </c>
      <c r="H1630" s="73">
        <f>Table2[[#This Row],[2010 State Total]]*Table2[[#This Row],[Percent of State total]]</f>
        <v>1541423290.2794528</v>
      </c>
    </row>
    <row r="1631" spans="1:8">
      <c r="A1631">
        <v>2008</v>
      </c>
      <c r="B1631">
        <v>33</v>
      </c>
      <c r="C1631">
        <v>13</v>
      </c>
      <c r="D1631">
        <v>0.18639500684337218</v>
      </c>
      <c r="E1631">
        <f>VLOOKUP(Table2[[#This Row],[STATE_CODE]],Table4[#All], 3, TRUE) * 1000000</f>
        <v>6124850884.4299994</v>
      </c>
      <c r="F1631">
        <f>VLOOKUP(Table2[[#This Row],[STATE_CODE]],Table4[#All], 4, TRUE) * 1000000</f>
        <v>6221953531.3149996</v>
      </c>
      <c r="G1631">
        <f>Table2[[#This Row],[Percent of State total]]*Table2[[#This Row],[2009 State total]]</f>
        <v>1141641622.5179639</v>
      </c>
      <c r="H1631" s="73">
        <f>Table2[[#This Row],[2010 State Total]]*Table2[[#This Row],[Percent of State total]]</f>
        <v>1159741071.0486031</v>
      </c>
    </row>
    <row r="1632" spans="1:8">
      <c r="A1632">
        <v>2008</v>
      </c>
      <c r="B1632">
        <v>33</v>
      </c>
      <c r="C1632">
        <v>15</v>
      </c>
      <c r="D1632">
        <v>0.28670937570466787</v>
      </c>
      <c r="E1632">
        <f>VLOOKUP(Table2[[#This Row],[STATE_CODE]],Table4[#All], 3, TRUE) * 1000000</f>
        <v>6124850884.4299994</v>
      </c>
      <c r="F1632">
        <f>VLOOKUP(Table2[[#This Row],[STATE_CODE]],Table4[#All], 4, TRUE) * 1000000</f>
        <v>6221953531.3149996</v>
      </c>
      <c r="G1632">
        <f>Table2[[#This Row],[Percent of State total]]*Table2[[#This Row],[2009 State total]]</f>
        <v>1756052173.359108</v>
      </c>
      <c r="H1632" s="73">
        <f>Table2[[#This Row],[2010 State Total]]*Table2[[#This Row],[Percent of State total]]</f>
        <v>1783892412.6267772</v>
      </c>
    </row>
    <row r="1633" spans="1:8">
      <c r="A1633">
        <v>2008</v>
      </c>
      <c r="B1633">
        <v>33</v>
      </c>
      <c r="C1633">
        <v>17</v>
      </c>
      <c r="D1633">
        <v>7.3572853736051574E-2</v>
      </c>
      <c r="E1633">
        <f>VLOOKUP(Table2[[#This Row],[STATE_CODE]],Table4[#All], 3, TRUE) * 1000000</f>
        <v>6124850884.4299994</v>
      </c>
      <c r="F1633">
        <f>VLOOKUP(Table2[[#This Row],[STATE_CODE]],Table4[#All], 4, TRUE) * 1000000</f>
        <v>6221953531.3149996</v>
      </c>
      <c r="G1633">
        <f>Table2[[#This Row],[Percent of State total]]*Table2[[#This Row],[2009 State total]]</f>
        <v>450622758.27529448</v>
      </c>
      <c r="H1633" s="73">
        <f>Table2[[#This Row],[2010 State Total]]*Table2[[#This Row],[Percent of State total]]</f>
        <v>457766877.11194807</v>
      </c>
    </row>
    <row r="1634" spans="1:8">
      <c r="A1634">
        <v>2008</v>
      </c>
      <c r="B1634">
        <v>33</v>
      </c>
      <c r="C1634">
        <v>19</v>
      </c>
      <c r="D1634">
        <v>1.5973021229445324E-2</v>
      </c>
      <c r="E1634">
        <f>VLOOKUP(Table2[[#This Row],[STATE_CODE]],Table4[#All], 3, TRUE) * 1000000</f>
        <v>6124850884.4299994</v>
      </c>
      <c r="F1634">
        <f>VLOOKUP(Table2[[#This Row],[STATE_CODE]],Table4[#All], 4, TRUE) * 1000000</f>
        <v>6221953531.3149996</v>
      </c>
      <c r="G1634">
        <f>Table2[[#This Row],[Percent of State total]]*Table2[[#This Row],[2009 State total]]</f>
        <v>97832373.204187348</v>
      </c>
      <c r="H1634" s="73">
        <f>Table2[[#This Row],[2010 State Total]]*Table2[[#This Row],[Percent of State total]]</f>
        <v>99383395.844316795</v>
      </c>
    </row>
    <row r="1635" spans="1:8">
      <c r="A1635">
        <v>2008</v>
      </c>
      <c r="B1635">
        <v>34</v>
      </c>
      <c r="C1635">
        <v>1</v>
      </c>
      <c r="D1635">
        <v>3.2391783672846335E-2</v>
      </c>
      <c r="E1635">
        <f>VLOOKUP(Table2[[#This Row],[STATE_CODE]],Table4[#All], 3, TRUE) * 1000000</f>
        <v>44786000000</v>
      </c>
      <c r="F1635">
        <f>VLOOKUP(Table2[[#This Row],[STATE_CODE]],Table4[#All], 4, TRUE) * 1000000</f>
        <v>45015746445.700005</v>
      </c>
      <c r="G1635">
        <f>Table2[[#This Row],[Percent of State total]]*Table2[[#This Row],[2009 State total]]</f>
        <v>1450698423.5720959</v>
      </c>
      <c r="H1635" s="73">
        <f>Table2[[#This Row],[2010 State Total]]*Table2[[#This Row],[Percent of State total]]</f>
        <v>1458140320.7408159</v>
      </c>
    </row>
    <row r="1636" spans="1:8">
      <c r="A1636">
        <v>2008</v>
      </c>
      <c r="B1636">
        <v>34</v>
      </c>
      <c r="C1636">
        <v>3</v>
      </c>
      <c r="D1636">
        <v>0.11106754893076458</v>
      </c>
      <c r="E1636">
        <f>VLOOKUP(Table2[[#This Row],[STATE_CODE]],Table4[#All], 3, TRUE) * 1000000</f>
        <v>44786000000</v>
      </c>
      <c r="F1636">
        <f>VLOOKUP(Table2[[#This Row],[STATE_CODE]],Table4[#All], 4, TRUE) * 1000000</f>
        <v>45015746445.700005</v>
      </c>
      <c r="G1636">
        <f>Table2[[#This Row],[Percent of State total]]*Table2[[#This Row],[2009 State total]]</f>
        <v>4974271246.4132223</v>
      </c>
      <c r="H1636" s="73">
        <f>Table2[[#This Row],[2010 State Total]]*Table2[[#This Row],[Percent of State total]]</f>
        <v>4999788621.0126772</v>
      </c>
    </row>
    <row r="1637" spans="1:8">
      <c r="A1637">
        <v>2008</v>
      </c>
      <c r="B1637">
        <v>34</v>
      </c>
      <c r="C1637">
        <v>5</v>
      </c>
      <c r="D1637">
        <v>6.4247356929357943E-2</v>
      </c>
      <c r="E1637">
        <f>VLOOKUP(Table2[[#This Row],[STATE_CODE]],Table4[#All], 3, TRUE) * 1000000</f>
        <v>44786000000</v>
      </c>
      <c r="F1637">
        <f>VLOOKUP(Table2[[#This Row],[STATE_CODE]],Table4[#All], 4, TRUE) * 1000000</f>
        <v>45015746445.700005</v>
      </c>
      <c r="G1637">
        <f>Table2[[#This Row],[Percent of State total]]*Table2[[#This Row],[2009 State total]]</f>
        <v>2877382127.4382248</v>
      </c>
      <c r="H1637" s="73">
        <f>Table2[[#This Row],[2010 State Total]]*Table2[[#This Row],[Percent of State total]]</f>
        <v>2892142729.3383646</v>
      </c>
    </row>
    <row r="1638" spans="1:8">
      <c r="A1638">
        <v>2008</v>
      </c>
      <c r="B1638">
        <v>34</v>
      </c>
      <c r="C1638">
        <v>7</v>
      </c>
      <c r="D1638">
        <v>5.786341614915614E-2</v>
      </c>
      <c r="E1638">
        <f>VLOOKUP(Table2[[#This Row],[STATE_CODE]],Table4[#All], 3, TRUE) * 1000000</f>
        <v>44786000000</v>
      </c>
      <c r="F1638">
        <f>VLOOKUP(Table2[[#This Row],[STATE_CODE]],Table4[#All], 4, TRUE) * 1000000</f>
        <v>45015746445.700005</v>
      </c>
      <c r="G1638">
        <f>Table2[[#This Row],[Percent of State total]]*Table2[[#This Row],[2009 State total]]</f>
        <v>2591470955.6561069</v>
      </c>
      <c r="H1638" s="73">
        <f>Table2[[#This Row],[2010 State Total]]*Table2[[#This Row],[Percent of State total]]</f>
        <v>2604764869.8524356</v>
      </c>
    </row>
    <row r="1639" spans="1:8">
      <c r="A1639">
        <v>2008</v>
      </c>
      <c r="B1639">
        <v>34</v>
      </c>
      <c r="C1639">
        <v>9</v>
      </c>
      <c r="D1639">
        <v>1.0362001073895307E-2</v>
      </c>
      <c r="E1639">
        <f>VLOOKUP(Table2[[#This Row],[STATE_CODE]],Table4[#All], 3, TRUE) * 1000000</f>
        <v>44786000000</v>
      </c>
      <c r="F1639">
        <f>VLOOKUP(Table2[[#This Row],[STATE_CODE]],Table4[#All], 4, TRUE) * 1000000</f>
        <v>45015746445.700005</v>
      </c>
      <c r="G1639">
        <f>Table2[[#This Row],[Percent of State total]]*Table2[[#This Row],[2009 State total]]</f>
        <v>464072580.09547526</v>
      </c>
      <c r="H1639" s="73">
        <f>Table2[[#This Row],[2010 State Total]]*Table2[[#This Row],[Percent of State total]]</f>
        <v>466453213.01254231</v>
      </c>
    </row>
    <row r="1640" spans="1:8">
      <c r="A1640">
        <v>2008</v>
      </c>
      <c r="B1640">
        <v>34</v>
      </c>
      <c r="C1640">
        <v>11</v>
      </c>
      <c r="D1640">
        <v>5.672318659517144E-3</v>
      </c>
      <c r="E1640">
        <f>VLOOKUP(Table2[[#This Row],[STATE_CODE]],Table4[#All], 3, TRUE) * 1000000</f>
        <v>44786000000</v>
      </c>
      <c r="F1640">
        <f>VLOOKUP(Table2[[#This Row],[STATE_CODE]],Table4[#All], 4, TRUE) * 1000000</f>
        <v>45015746445.700005</v>
      </c>
      <c r="G1640">
        <f>Table2[[#This Row],[Percent of State total]]*Table2[[#This Row],[2009 State total]]</f>
        <v>254040463.48513481</v>
      </c>
      <c r="H1640" s="73">
        <f>Table2[[#This Row],[2010 State Total]]*Table2[[#This Row],[Percent of State total]]</f>
        <v>255343658.5360367</v>
      </c>
    </row>
    <row r="1641" spans="1:8">
      <c r="A1641">
        <v>2008</v>
      </c>
      <c r="B1641">
        <v>34</v>
      </c>
      <c r="C1641">
        <v>13</v>
      </c>
      <c r="D1641">
        <v>6.8134240013014505E-2</v>
      </c>
      <c r="E1641">
        <f>VLOOKUP(Table2[[#This Row],[STATE_CODE]],Table4[#All], 3, TRUE) * 1000000</f>
        <v>44786000000</v>
      </c>
      <c r="F1641">
        <f>VLOOKUP(Table2[[#This Row],[STATE_CODE]],Table4[#All], 4, TRUE) * 1000000</f>
        <v>45015746445.700005</v>
      </c>
      <c r="G1641">
        <f>Table2[[#This Row],[Percent of State total]]*Table2[[#This Row],[2009 State total]]</f>
        <v>3051460073.2228675</v>
      </c>
      <c r="H1641" s="73">
        <f>Table2[[#This Row],[2010 State Total]]*Table2[[#This Row],[Percent of State total]]</f>
        <v>3067113672.6963286</v>
      </c>
    </row>
    <row r="1642" spans="1:8">
      <c r="A1642">
        <v>2008</v>
      </c>
      <c r="B1642">
        <v>34</v>
      </c>
      <c r="C1642">
        <v>15</v>
      </c>
      <c r="D1642">
        <v>3.5919291870794116E-2</v>
      </c>
      <c r="E1642">
        <f>VLOOKUP(Table2[[#This Row],[STATE_CODE]],Table4[#All], 3, TRUE) * 1000000</f>
        <v>44786000000</v>
      </c>
      <c r="F1642">
        <f>VLOOKUP(Table2[[#This Row],[STATE_CODE]],Table4[#All], 4, TRUE) * 1000000</f>
        <v>45015746445.700005</v>
      </c>
      <c r="G1642">
        <f>Table2[[#This Row],[Percent of State total]]*Table2[[#This Row],[2009 State total]]</f>
        <v>1608681405.7253852</v>
      </c>
      <c r="H1642" s="73">
        <f>Table2[[#This Row],[2010 State Total]]*Table2[[#This Row],[Percent of State total]]</f>
        <v>1616933735.3647614</v>
      </c>
    </row>
    <row r="1643" spans="1:8">
      <c r="A1643">
        <v>2008</v>
      </c>
      <c r="B1643">
        <v>34</v>
      </c>
      <c r="C1643">
        <v>17</v>
      </c>
      <c r="D1643">
        <v>3.1695696861337837E-2</v>
      </c>
      <c r="E1643">
        <f>VLOOKUP(Table2[[#This Row],[STATE_CODE]],Table4[#All], 3, TRUE) * 1000000</f>
        <v>44786000000</v>
      </c>
      <c r="F1643">
        <f>VLOOKUP(Table2[[#This Row],[STATE_CODE]],Table4[#All], 4, TRUE) * 1000000</f>
        <v>45015746445.700005</v>
      </c>
      <c r="G1643">
        <f>Table2[[#This Row],[Percent of State total]]*Table2[[#This Row],[2009 State total]]</f>
        <v>1419523479.6318765</v>
      </c>
      <c r="H1643" s="73">
        <f>Table2[[#This Row],[2010 State Total]]*Table2[[#This Row],[Percent of State total]]</f>
        <v>1426805453.3297534</v>
      </c>
    </row>
    <row r="1644" spans="1:8">
      <c r="A1644">
        <v>2008</v>
      </c>
      <c r="B1644">
        <v>34</v>
      </c>
      <c r="C1644">
        <v>19</v>
      </c>
      <c r="D1644">
        <v>2.3170076727961345E-2</v>
      </c>
      <c r="E1644">
        <f>VLOOKUP(Table2[[#This Row],[STATE_CODE]],Table4[#All], 3, TRUE) * 1000000</f>
        <v>44786000000</v>
      </c>
      <c r="F1644">
        <f>VLOOKUP(Table2[[#This Row],[STATE_CODE]],Table4[#All], 4, TRUE) * 1000000</f>
        <v>45015746445.700005</v>
      </c>
      <c r="G1644">
        <f>Table2[[#This Row],[Percent of State total]]*Table2[[#This Row],[2009 State total]]</f>
        <v>1037695056.3384768</v>
      </c>
      <c r="H1644" s="73">
        <f>Table2[[#This Row],[2010 State Total]]*Table2[[#This Row],[Percent of State total]]</f>
        <v>1043018299.1133224</v>
      </c>
    </row>
    <row r="1645" spans="1:8">
      <c r="A1645">
        <v>2008</v>
      </c>
      <c r="B1645">
        <v>34</v>
      </c>
      <c r="C1645">
        <v>21</v>
      </c>
      <c r="D1645">
        <v>4.7434688168235914E-2</v>
      </c>
      <c r="E1645">
        <f>VLOOKUP(Table2[[#This Row],[STATE_CODE]],Table4[#All], 3, TRUE) * 1000000</f>
        <v>44786000000</v>
      </c>
      <c r="F1645">
        <f>VLOOKUP(Table2[[#This Row],[STATE_CODE]],Table4[#All], 4, TRUE) * 1000000</f>
        <v>45015746445.700005</v>
      </c>
      <c r="G1645">
        <f>Table2[[#This Row],[Percent of State total]]*Table2[[#This Row],[2009 State total]]</f>
        <v>2124409944.3026137</v>
      </c>
      <c r="H1645" s="73">
        <f>Table2[[#This Row],[2010 State Total]]*Table2[[#This Row],[Percent of State total]]</f>
        <v>2135307895.3121538</v>
      </c>
    </row>
    <row r="1646" spans="1:8">
      <c r="A1646">
        <v>2008</v>
      </c>
      <c r="B1646">
        <v>34</v>
      </c>
      <c r="C1646">
        <v>23</v>
      </c>
      <c r="D1646">
        <v>0.11760876134192445</v>
      </c>
      <c r="E1646">
        <f>VLOOKUP(Table2[[#This Row],[STATE_CODE]],Table4[#All], 3, TRUE) * 1000000</f>
        <v>44786000000</v>
      </c>
      <c r="F1646">
        <f>VLOOKUP(Table2[[#This Row],[STATE_CODE]],Table4[#All], 4, TRUE) * 1000000</f>
        <v>45015746445.700005</v>
      </c>
      <c r="G1646">
        <f>Table2[[#This Row],[Percent of State total]]*Table2[[#This Row],[2009 State total]]</f>
        <v>5267225985.4594288</v>
      </c>
      <c r="H1646" s="73">
        <f>Table2[[#This Row],[2010 State Total]]*Table2[[#This Row],[Percent of State total]]</f>
        <v>5294246180.3609161</v>
      </c>
    </row>
    <row r="1647" spans="1:8">
      <c r="A1647">
        <v>2008</v>
      </c>
      <c r="B1647">
        <v>34</v>
      </c>
      <c r="C1647">
        <v>25</v>
      </c>
      <c r="D1647">
        <v>8.0652984175631409E-2</v>
      </c>
      <c r="E1647">
        <f>VLOOKUP(Table2[[#This Row],[STATE_CODE]],Table4[#All], 3, TRUE) * 1000000</f>
        <v>44786000000</v>
      </c>
      <c r="F1647">
        <f>VLOOKUP(Table2[[#This Row],[STATE_CODE]],Table4[#All], 4, TRUE) * 1000000</f>
        <v>45015746445.700005</v>
      </c>
      <c r="G1647">
        <f>Table2[[#This Row],[Percent of State total]]*Table2[[#This Row],[2009 State total]]</f>
        <v>3612124549.2898283</v>
      </c>
      <c r="H1647" s="73">
        <f>Table2[[#This Row],[2010 State Total]]*Table2[[#This Row],[Percent of State total]]</f>
        <v>3630654285.7392783</v>
      </c>
    </row>
    <row r="1648" spans="1:8">
      <c r="A1648">
        <v>2008</v>
      </c>
      <c r="B1648">
        <v>34</v>
      </c>
      <c r="C1648">
        <v>27</v>
      </c>
      <c r="D1648">
        <v>7.4901641248438483E-2</v>
      </c>
      <c r="E1648">
        <f>VLOOKUP(Table2[[#This Row],[STATE_CODE]],Table4[#All], 3, TRUE) * 1000000</f>
        <v>44786000000</v>
      </c>
      <c r="F1648">
        <f>VLOOKUP(Table2[[#This Row],[STATE_CODE]],Table4[#All], 4, TRUE) * 1000000</f>
        <v>45015746445.700005</v>
      </c>
      <c r="G1648">
        <f>Table2[[#This Row],[Percent of State total]]*Table2[[#This Row],[2009 State total]]</f>
        <v>3354544904.9525657</v>
      </c>
      <c r="H1648" s="73">
        <f>Table2[[#This Row],[2010 State Total]]*Table2[[#This Row],[Percent of State total]]</f>
        <v>3371753290.8064914</v>
      </c>
    </row>
    <row r="1649" spans="1:8">
      <c r="A1649">
        <v>2008</v>
      </c>
      <c r="B1649">
        <v>34</v>
      </c>
      <c r="C1649">
        <v>29</v>
      </c>
      <c r="D1649">
        <v>5.2328669281804706E-2</v>
      </c>
      <c r="E1649">
        <f>VLOOKUP(Table2[[#This Row],[STATE_CODE]],Table4[#All], 3, TRUE) * 1000000</f>
        <v>44786000000</v>
      </c>
      <c r="F1649">
        <f>VLOOKUP(Table2[[#This Row],[STATE_CODE]],Table4[#All], 4, TRUE) * 1000000</f>
        <v>45015746445.700005</v>
      </c>
      <c r="G1649">
        <f>Table2[[#This Row],[Percent of State total]]*Table2[[#This Row],[2009 State total]]</f>
        <v>2343591782.4549055</v>
      </c>
      <c r="H1649" s="73">
        <f>Table2[[#This Row],[2010 State Total]]*Table2[[#This Row],[Percent of State total]]</f>
        <v>2355614108.2306113</v>
      </c>
    </row>
    <row r="1650" spans="1:8">
      <c r="A1650">
        <v>2008</v>
      </c>
      <c r="B1650">
        <v>34</v>
      </c>
      <c r="C1650">
        <v>31</v>
      </c>
      <c r="D1650">
        <v>4.232099194141932E-2</v>
      </c>
      <c r="E1650">
        <f>VLOOKUP(Table2[[#This Row],[STATE_CODE]],Table4[#All], 3, TRUE) * 1000000</f>
        <v>44786000000</v>
      </c>
      <c r="F1650">
        <f>VLOOKUP(Table2[[#This Row],[STATE_CODE]],Table4[#All], 4, TRUE) * 1000000</f>
        <v>45015746445.700005</v>
      </c>
      <c r="G1650">
        <f>Table2[[#This Row],[Percent of State total]]*Table2[[#This Row],[2009 State total]]</f>
        <v>1895387945.0884056</v>
      </c>
      <c r="H1650" s="73">
        <f>Table2[[#This Row],[2010 State Total]]*Table2[[#This Row],[Percent of State total]]</f>
        <v>1905111042.5654452</v>
      </c>
    </row>
    <row r="1651" spans="1:8">
      <c r="A1651">
        <v>2008</v>
      </c>
      <c r="B1651">
        <v>34</v>
      </c>
      <c r="C1651">
        <v>33</v>
      </c>
      <c r="D1651">
        <v>9.5261285827138737E-3</v>
      </c>
      <c r="E1651">
        <f>VLOOKUP(Table2[[#This Row],[STATE_CODE]],Table4[#All], 3, TRUE) * 1000000</f>
        <v>44786000000</v>
      </c>
      <c r="F1651">
        <f>VLOOKUP(Table2[[#This Row],[STATE_CODE]],Table4[#All], 4, TRUE) * 1000000</f>
        <v>45015746445.700005</v>
      </c>
      <c r="G1651">
        <f>Table2[[#This Row],[Percent of State total]]*Table2[[#This Row],[2009 State total]]</f>
        <v>426637194.70542353</v>
      </c>
      <c r="H1651" s="73">
        <f>Table2[[#This Row],[2010 State Total]]*Table2[[#This Row],[Percent of State total]]</f>
        <v>428825788.8885833</v>
      </c>
    </row>
    <row r="1652" spans="1:8">
      <c r="A1652">
        <v>2008</v>
      </c>
      <c r="B1652">
        <v>34</v>
      </c>
      <c r="C1652">
        <v>35</v>
      </c>
      <c r="D1652">
        <v>3.9551422179174053E-2</v>
      </c>
      <c r="E1652">
        <f>VLOOKUP(Table2[[#This Row],[STATE_CODE]],Table4[#All], 3, TRUE) * 1000000</f>
        <v>44786000000</v>
      </c>
      <c r="F1652">
        <f>VLOOKUP(Table2[[#This Row],[STATE_CODE]],Table4[#All], 4, TRUE) * 1000000</f>
        <v>45015746445.700005</v>
      </c>
      <c r="G1652">
        <f>Table2[[#This Row],[Percent of State total]]*Table2[[#This Row],[2009 State total]]</f>
        <v>1771349993.7164891</v>
      </c>
      <c r="H1652" s="73">
        <f>Table2[[#This Row],[2010 State Total]]*Table2[[#This Row],[Percent of State total]]</f>
        <v>1780436792.3845348</v>
      </c>
    </row>
    <row r="1653" spans="1:8">
      <c r="A1653">
        <v>2008</v>
      </c>
      <c r="B1653">
        <v>34</v>
      </c>
      <c r="C1653">
        <v>37</v>
      </c>
      <c r="D1653">
        <v>8.8443868776296626E-3</v>
      </c>
      <c r="E1653">
        <f>VLOOKUP(Table2[[#This Row],[STATE_CODE]],Table4[#All], 3, TRUE) * 1000000</f>
        <v>44786000000</v>
      </c>
      <c r="F1653">
        <f>VLOOKUP(Table2[[#This Row],[STATE_CODE]],Table4[#All], 4, TRUE) * 1000000</f>
        <v>45015746445.700005</v>
      </c>
      <c r="G1653">
        <f>Table2[[#This Row],[Percent of State total]]*Table2[[#This Row],[2009 State total]]</f>
        <v>396104710.70152205</v>
      </c>
      <c r="H1653" s="73">
        <f>Table2[[#This Row],[2010 State Total]]*Table2[[#This Row],[Percent of State total]]</f>
        <v>398136677.15105325</v>
      </c>
    </row>
    <row r="1654" spans="1:8">
      <c r="A1654">
        <v>2008</v>
      </c>
      <c r="B1654">
        <v>34</v>
      </c>
      <c r="C1654">
        <v>39</v>
      </c>
      <c r="D1654">
        <v>6.5627320304988607E-2</v>
      </c>
      <c r="E1654">
        <f>VLOOKUP(Table2[[#This Row],[STATE_CODE]],Table4[#All], 3, TRUE) * 1000000</f>
        <v>44786000000</v>
      </c>
      <c r="F1654">
        <f>VLOOKUP(Table2[[#This Row],[STATE_CODE]],Table4[#All], 4, TRUE) * 1000000</f>
        <v>45015746445.700005</v>
      </c>
      <c r="G1654">
        <f>Table2[[#This Row],[Percent of State total]]*Table2[[#This Row],[2009 State total]]</f>
        <v>2939185167.1792197</v>
      </c>
      <c r="H1654" s="73">
        <f>Table2[[#This Row],[2010 State Total]]*Table2[[#This Row],[Percent of State total]]</f>
        <v>2954262810.7601066</v>
      </c>
    </row>
    <row r="1655" spans="1:8">
      <c r="A1655">
        <v>2008</v>
      </c>
      <c r="B1655">
        <v>34</v>
      </c>
      <c r="C1655">
        <v>41</v>
      </c>
      <c r="D1655">
        <v>2.0679275009394239E-2</v>
      </c>
      <c r="E1655">
        <f>VLOOKUP(Table2[[#This Row],[STATE_CODE]],Table4[#All], 3, TRUE) * 1000000</f>
        <v>44786000000</v>
      </c>
      <c r="F1655">
        <f>VLOOKUP(Table2[[#This Row],[STATE_CODE]],Table4[#All], 4, TRUE) * 1000000</f>
        <v>45015746445.700005</v>
      </c>
      <c r="G1655">
        <f>Table2[[#This Row],[Percent of State total]]*Table2[[#This Row],[2009 State total]]</f>
        <v>926142010.57073045</v>
      </c>
      <c r="H1655" s="73">
        <f>Table2[[#This Row],[2010 State Total]]*Table2[[#This Row],[Percent of State total]]</f>
        <v>930893000.50379169</v>
      </c>
    </row>
    <row r="1656" spans="1:8">
      <c r="A1656">
        <v>2008</v>
      </c>
      <c r="B1656">
        <v>35</v>
      </c>
      <c r="C1656">
        <v>1</v>
      </c>
      <c r="D1656">
        <v>0.26155420899834697</v>
      </c>
      <c r="E1656">
        <f>VLOOKUP(Table2[[#This Row],[STATE_CODE]],Table4[#All], 3, TRUE) * 1000000</f>
        <v>14417000000</v>
      </c>
      <c r="F1656">
        <f>VLOOKUP(Table2[[#This Row],[STATE_CODE]],Table4[#All], 4, TRUE) * 1000000</f>
        <v>14338358852.369999</v>
      </c>
      <c r="G1656">
        <f>Table2[[#This Row],[Percent of State total]]*Table2[[#This Row],[2009 State total]]</f>
        <v>3770827031.1291685</v>
      </c>
      <c r="H1656" s="73">
        <f>Table2[[#This Row],[2010 State Total]]*Table2[[#This Row],[Percent of State total]]</f>
        <v>3750258107.9660811</v>
      </c>
    </row>
    <row r="1657" spans="1:8">
      <c r="A1657">
        <v>2008</v>
      </c>
      <c r="B1657">
        <v>35</v>
      </c>
      <c r="C1657">
        <v>3</v>
      </c>
      <c r="D1657">
        <v>2.5154699433682882E-3</v>
      </c>
      <c r="E1657">
        <f>VLOOKUP(Table2[[#This Row],[STATE_CODE]],Table4[#All], 3, TRUE) * 1000000</f>
        <v>14417000000</v>
      </c>
      <c r="F1657">
        <f>VLOOKUP(Table2[[#This Row],[STATE_CODE]],Table4[#All], 4, TRUE) * 1000000</f>
        <v>14338358852.369999</v>
      </c>
      <c r="G1657">
        <f>Table2[[#This Row],[Percent of State total]]*Table2[[#This Row],[2009 State total]]</f>
        <v>36265530.173540615</v>
      </c>
      <c r="H1657" s="73">
        <f>Table2[[#This Row],[2010 State Total]]*Table2[[#This Row],[Percent of State total]]</f>
        <v>36067710.730365358</v>
      </c>
    </row>
    <row r="1658" spans="1:8">
      <c r="A1658">
        <v>2008</v>
      </c>
      <c r="B1658">
        <v>35</v>
      </c>
      <c r="C1658">
        <v>5</v>
      </c>
      <c r="D1658">
        <v>2.1649206458187908E-2</v>
      </c>
      <c r="E1658">
        <f>VLOOKUP(Table2[[#This Row],[STATE_CODE]],Table4[#All], 3, TRUE) * 1000000</f>
        <v>14417000000</v>
      </c>
      <c r="F1658">
        <f>VLOOKUP(Table2[[#This Row],[STATE_CODE]],Table4[#All], 4, TRUE) * 1000000</f>
        <v>14338358852.369999</v>
      </c>
      <c r="G1658">
        <f>Table2[[#This Row],[Percent of State total]]*Table2[[#This Row],[2009 State total]]</f>
        <v>312116609.50769508</v>
      </c>
      <c r="H1658" s="73">
        <f>Table2[[#This Row],[2010 State Total]]*Table2[[#This Row],[Percent of State total]]</f>
        <v>310414091.06654435</v>
      </c>
    </row>
    <row r="1659" spans="1:8">
      <c r="A1659">
        <v>2008</v>
      </c>
      <c r="B1659">
        <v>35</v>
      </c>
      <c r="C1659">
        <v>6</v>
      </c>
      <c r="D1659">
        <v>3.64762704921439E-2</v>
      </c>
      <c r="E1659">
        <f>VLOOKUP(Table2[[#This Row],[STATE_CODE]],Table4[#All], 3, TRUE) * 1000000</f>
        <v>14417000000</v>
      </c>
      <c r="F1659">
        <f>VLOOKUP(Table2[[#This Row],[STATE_CODE]],Table4[#All], 4, TRUE) * 1000000</f>
        <v>14338358852.369999</v>
      </c>
      <c r="G1659">
        <f>Table2[[#This Row],[Percent of State total]]*Table2[[#This Row],[2009 State total]]</f>
        <v>525878391.6852386</v>
      </c>
      <c r="H1659" s="73">
        <f>Table2[[#This Row],[2010 State Total]]*Table2[[#This Row],[Percent of State total]]</f>
        <v>523009855.9124741</v>
      </c>
    </row>
    <row r="1660" spans="1:8">
      <c r="A1660">
        <v>2008</v>
      </c>
      <c r="B1660">
        <v>35</v>
      </c>
      <c r="C1660">
        <v>7</v>
      </c>
      <c r="D1660">
        <v>1.1350550437411089E-2</v>
      </c>
      <c r="E1660">
        <f>VLOOKUP(Table2[[#This Row],[STATE_CODE]],Table4[#All], 3, TRUE) * 1000000</f>
        <v>14417000000</v>
      </c>
      <c r="F1660">
        <f>VLOOKUP(Table2[[#This Row],[STATE_CODE]],Table4[#All], 4, TRUE) * 1000000</f>
        <v>14338358852.369999</v>
      </c>
      <c r="G1660">
        <f>Table2[[#This Row],[Percent of State total]]*Table2[[#This Row],[2009 State total]]</f>
        <v>163640885.65615568</v>
      </c>
      <c r="H1660" s="73">
        <f>Table2[[#This Row],[2010 State Total]]*Table2[[#This Row],[Percent of State total]]</f>
        <v>162748265.34352544</v>
      </c>
    </row>
    <row r="1661" spans="1:8">
      <c r="A1661">
        <v>2008</v>
      </c>
      <c r="B1661">
        <v>35</v>
      </c>
      <c r="C1661">
        <v>9</v>
      </c>
      <c r="D1661">
        <v>1.1517211906100845E-2</v>
      </c>
      <c r="E1661">
        <f>VLOOKUP(Table2[[#This Row],[STATE_CODE]],Table4[#All], 3, TRUE) * 1000000</f>
        <v>14417000000</v>
      </c>
      <c r="F1661">
        <f>VLOOKUP(Table2[[#This Row],[STATE_CODE]],Table4[#All], 4, TRUE) * 1000000</f>
        <v>14338358852.369999</v>
      </c>
      <c r="G1661">
        <f>Table2[[#This Row],[Percent of State total]]*Table2[[#This Row],[2009 State total]]</f>
        <v>166043644.05025586</v>
      </c>
      <c r="H1661" s="73">
        <f>Table2[[#This Row],[2010 State Total]]*Table2[[#This Row],[Percent of State total]]</f>
        <v>165137917.28846219</v>
      </c>
    </row>
    <row r="1662" spans="1:8">
      <c r="A1662">
        <v>2008</v>
      </c>
      <c r="B1662">
        <v>35</v>
      </c>
      <c r="C1662">
        <v>11</v>
      </c>
      <c r="D1662">
        <v>3.0888779688774746E-3</v>
      </c>
      <c r="E1662">
        <f>VLOOKUP(Table2[[#This Row],[STATE_CODE]],Table4[#All], 3, TRUE) * 1000000</f>
        <v>14417000000</v>
      </c>
      <c r="F1662">
        <f>VLOOKUP(Table2[[#This Row],[STATE_CODE]],Table4[#All], 4, TRUE) * 1000000</f>
        <v>14338358852.369999</v>
      </c>
      <c r="G1662">
        <f>Table2[[#This Row],[Percent of State total]]*Table2[[#This Row],[2009 State total]]</f>
        <v>44532353.677306555</v>
      </c>
      <c r="H1662" s="73">
        <f>Table2[[#This Row],[2010 State Total]]*Table2[[#This Row],[Percent of State total]]</f>
        <v>44289440.768945001</v>
      </c>
    </row>
    <row r="1663" spans="1:8">
      <c r="A1663">
        <v>2008</v>
      </c>
      <c r="B1663">
        <v>35</v>
      </c>
      <c r="C1663">
        <v>13</v>
      </c>
      <c r="D1663">
        <v>7.5454767607499584E-2</v>
      </c>
      <c r="E1663">
        <f>VLOOKUP(Table2[[#This Row],[STATE_CODE]],Table4[#All], 3, TRUE) * 1000000</f>
        <v>14417000000</v>
      </c>
      <c r="F1663">
        <f>VLOOKUP(Table2[[#This Row],[STATE_CODE]],Table4[#All], 4, TRUE) * 1000000</f>
        <v>14338358852.369999</v>
      </c>
      <c r="G1663">
        <f>Table2[[#This Row],[Percent of State total]]*Table2[[#This Row],[2009 State total]]</f>
        <v>1087831384.5973215</v>
      </c>
      <c r="H1663" s="73">
        <f>Table2[[#This Row],[2010 State Total]]*Table2[[#This Row],[Percent of State total]]</f>
        <v>1081897535.0785127</v>
      </c>
    </row>
    <row r="1664" spans="1:8">
      <c r="A1664">
        <v>2008</v>
      </c>
      <c r="B1664">
        <v>35</v>
      </c>
      <c r="C1664">
        <v>15</v>
      </c>
      <c r="D1664">
        <v>2.0628070987265667E-2</v>
      </c>
      <c r="E1664">
        <f>VLOOKUP(Table2[[#This Row],[STATE_CODE]],Table4[#All], 3, TRUE) * 1000000</f>
        <v>14417000000</v>
      </c>
      <c r="F1664">
        <f>VLOOKUP(Table2[[#This Row],[STATE_CODE]],Table4[#All], 4, TRUE) * 1000000</f>
        <v>14338358852.369999</v>
      </c>
      <c r="G1664">
        <f>Table2[[#This Row],[Percent of State total]]*Table2[[#This Row],[2009 State total]]</f>
        <v>297394899.4234091</v>
      </c>
      <c r="H1664" s="73">
        <f>Table2[[#This Row],[2010 State Total]]*Table2[[#This Row],[Percent of State total]]</f>
        <v>295772684.24757743</v>
      </c>
    </row>
    <row r="1665" spans="1:8">
      <c r="A1665">
        <v>2008</v>
      </c>
      <c r="B1665">
        <v>35</v>
      </c>
      <c r="C1665">
        <v>17</v>
      </c>
      <c r="D1665">
        <v>1.4175146881949771E-2</v>
      </c>
      <c r="E1665">
        <f>VLOOKUP(Table2[[#This Row],[STATE_CODE]],Table4[#All], 3, TRUE) * 1000000</f>
        <v>14417000000</v>
      </c>
      <c r="F1665">
        <f>VLOOKUP(Table2[[#This Row],[STATE_CODE]],Table4[#All], 4, TRUE) * 1000000</f>
        <v>14338358852.369999</v>
      </c>
      <c r="G1665">
        <f>Table2[[#This Row],[Percent of State total]]*Table2[[#This Row],[2009 State total]]</f>
        <v>204363092.59706986</v>
      </c>
      <c r="H1665" s="73">
        <f>Table2[[#This Row],[2010 State Total]]*Table2[[#This Row],[Percent of State total]]</f>
        <v>203248342.77844951</v>
      </c>
    </row>
    <row r="1666" spans="1:8">
      <c r="A1666">
        <v>2008</v>
      </c>
      <c r="B1666">
        <v>35</v>
      </c>
      <c r="C1666">
        <v>19</v>
      </c>
      <c r="D1666">
        <v>3.3899893590455907E-2</v>
      </c>
      <c r="E1666">
        <f>VLOOKUP(Table2[[#This Row],[STATE_CODE]],Table4[#All], 3, TRUE) * 1000000</f>
        <v>14417000000</v>
      </c>
      <c r="F1666">
        <f>VLOOKUP(Table2[[#This Row],[STATE_CODE]],Table4[#All], 4, TRUE) * 1000000</f>
        <v>14338358852.369999</v>
      </c>
      <c r="G1666">
        <f>Table2[[#This Row],[Percent of State total]]*Table2[[#This Row],[2009 State total]]</f>
        <v>488734765.89360279</v>
      </c>
      <c r="H1666" s="73">
        <f>Table2[[#This Row],[2010 State Total]]*Table2[[#This Row],[Percent of State total]]</f>
        <v>486068839.35711443</v>
      </c>
    </row>
    <row r="1667" spans="1:8">
      <c r="A1667">
        <v>2008</v>
      </c>
      <c r="B1667">
        <v>35</v>
      </c>
      <c r="C1667">
        <v>23</v>
      </c>
      <c r="D1667">
        <v>1.4030855945140053E-2</v>
      </c>
      <c r="E1667">
        <f>VLOOKUP(Table2[[#This Row],[STATE_CODE]],Table4[#All], 3, TRUE) * 1000000</f>
        <v>14417000000</v>
      </c>
      <c r="F1667">
        <f>VLOOKUP(Table2[[#This Row],[STATE_CODE]],Table4[#All], 4, TRUE) * 1000000</f>
        <v>14338358852.369999</v>
      </c>
      <c r="G1667">
        <f>Table2[[#This Row],[Percent of State total]]*Table2[[#This Row],[2009 State total]]</f>
        <v>202282850.16108415</v>
      </c>
      <c r="H1667" s="73">
        <f>Table2[[#This Row],[2010 State Total]]*Table2[[#This Row],[Percent of State total]]</f>
        <v>201179447.5473271</v>
      </c>
    </row>
    <row r="1668" spans="1:8">
      <c r="A1668">
        <v>2008</v>
      </c>
      <c r="B1668">
        <v>35</v>
      </c>
      <c r="C1668">
        <v>25</v>
      </c>
      <c r="D1668">
        <v>1.1853856717258573E-2</v>
      </c>
      <c r="E1668">
        <f>VLOOKUP(Table2[[#This Row],[STATE_CODE]],Table4[#All], 3, TRUE) * 1000000</f>
        <v>14417000000</v>
      </c>
      <c r="F1668">
        <f>VLOOKUP(Table2[[#This Row],[STATE_CODE]],Table4[#All], 4, TRUE) * 1000000</f>
        <v>14338358852.369999</v>
      </c>
      <c r="G1668">
        <f>Table2[[#This Row],[Percent of State total]]*Table2[[#This Row],[2009 State total]]</f>
        <v>170897052.29271686</v>
      </c>
      <c r="H1668" s="73">
        <f>Table2[[#This Row],[2010 State Total]]*Table2[[#This Row],[Percent of State total]]</f>
        <v>169964851.39663005</v>
      </c>
    </row>
    <row r="1669" spans="1:8">
      <c r="A1669">
        <v>2008</v>
      </c>
      <c r="B1669">
        <v>35</v>
      </c>
      <c r="C1669">
        <v>27</v>
      </c>
      <c r="D1669">
        <v>1.2597956156458904E-2</v>
      </c>
      <c r="E1669">
        <f>VLOOKUP(Table2[[#This Row],[STATE_CODE]],Table4[#All], 3, TRUE) * 1000000</f>
        <v>14417000000</v>
      </c>
      <c r="F1669">
        <f>VLOOKUP(Table2[[#This Row],[STATE_CODE]],Table4[#All], 4, TRUE) * 1000000</f>
        <v>14338358852.369999</v>
      </c>
      <c r="G1669">
        <f>Table2[[#This Row],[Percent of State total]]*Table2[[#This Row],[2009 State total]]</f>
        <v>181624733.90766802</v>
      </c>
      <c r="H1669" s="73">
        <f>Table2[[#This Row],[2010 State Total]]*Table2[[#This Row],[Percent of State total]]</f>
        <v>180634016.17773163</v>
      </c>
    </row>
    <row r="1670" spans="1:8">
      <c r="A1670">
        <v>2008</v>
      </c>
      <c r="B1670">
        <v>35</v>
      </c>
      <c r="C1670">
        <v>28</v>
      </c>
      <c r="D1670">
        <v>3.6768838522500545E-3</v>
      </c>
      <c r="E1670">
        <f>VLOOKUP(Table2[[#This Row],[STATE_CODE]],Table4[#All], 3, TRUE) * 1000000</f>
        <v>14417000000</v>
      </c>
      <c r="F1670">
        <f>VLOOKUP(Table2[[#This Row],[STATE_CODE]],Table4[#All], 4, TRUE) * 1000000</f>
        <v>14338358852.369999</v>
      </c>
      <c r="G1670">
        <f>Table2[[#This Row],[Percent of State total]]*Table2[[#This Row],[2009 State total]]</f>
        <v>53009634.497889034</v>
      </c>
      <c r="H1670" s="73">
        <f>Table2[[#This Row],[2010 State Total]]*Table2[[#This Row],[Percent of State total]]</f>
        <v>52720480.132045873</v>
      </c>
    </row>
    <row r="1671" spans="1:8">
      <c r="A1671">
        <v>2008</v>
      </c>
      <c r="B1671">
        <v>35</v>
      </c>
      <c r="C1671">
        <v>29</v>
      </c>
      <c r="D1671">
        <v>2.6618064862543665E-2</v>
      </c>
      <c r="E1671">
        <f>VLOOKUP(Table2[[#This Row],[STATE_CODE]],Table4[#All], 3, TRUE) * 1000000</f>
        <v>14417000000</v>
      </c>
      <c r="F1671">
        <f>VLOOKUP(Table2[[#This Row],[STATE_CODE]],Table4[#All], 4, TRUE) * 1000000</f>
        <v>14338358852.369999</v>
      </c>
      <c r="G1671">
        <f>Table2[[#This Row],[Percent of State total]]*Table2[[#This Row],[2009 State total]]</f>
        <v>383752641.12329203</v>
      </c>
      <c r="H1671" s="73">
        <f>Table2[[#This Row],[2010 State Total]]*Table2[[#This Row],[Percent of State total]]</f>
        <v>381659365.95481181</v>
      </c>
    </row>
    <row r="1672" spans="1:8">
      <c r="A1672">
        <v>2008</v>
      </c>
      <c r="B1672">
        <v>35</v>
      </c>
      <c r="C1672">
        <v>31</v>
      </c>
      <c r="D1672">
        <v>5.192474583696377E-2</v>
      </c>
      <c r="E1672">
        <f>VLOOKUP(Table2[[#This Row],[STATE_CODE]],Table4[#All], 3, TRUE) * 1000000</f>
        <v>14417000000</v>
      </c>
      <c r="F1672">
        <f>VLOOKUP(Table2[[#This Row],[STATE_CODE]],Table4[#All], 4, TRUE) * 1000000</f>
        <v>14338358852.369999</v>
      </c>
      <c r="G1672">
        <f>Table2[[#This Row],[Percent of State total]]*Table2[[#This Row],[2009 State total]]</f>
        <v>748599060.73150671</v>
      </c>
      <c r="H1672" s="73">
        <f>Table2[[#This Row],[2010 State Total]]*Table2[[#This Row],[Percent of State total]]</f>
        <v>744515639.12849176</v>
      </c>
    </row>
    <row r="1673" spans="1:8">
      <c r="A1673">
        <v>2008</v>
      </c>
      <c r="B1673">
        <v>35</v>
      </c>
      <c r="C1673">
        <v>33</v>
      </c>
      <c r="D1673">
        <v>5.5837852820344374E-3</v>
      </c>
      <c r="E1673">
        <f>VLOOKUP(Table2[[#This Row],[STATE_CODE]],Table4[#All], 3, TRUE) * 1000000</f>
        <v>14417000000</v>
      </c>
      <c r="F1673">
        <f>VLOOKUP(Table2[[#This Row],[STATE_CODE]],Table4[#All], 4, TRUE) * 1000000</f>
        <v>14338358852.369999</v>
      </c>
      <c r="G1673">
        <f>Table2[[#This Row],[Percent of State total]]*Table2[[#This Row],[2009 State total]]</f>
        <v>80501432.411090478</v>
      </c>
      <c r="H1673" s="73">
        <f>Table2[[#This Row],[2010 State Total]]*Table2[[#This Row],[Percent of State total]]</f>
        <v>80062317.128391787</v>
      </c>
    </row>
    <row r="1674" spans="1:8">
      <c r="A1674">
        <v>2008</v>
      </c>
      <c r="B1674">
        <v>35</v>
      </c>
      <c r="C1674">
        <v>35</v>
      </c>
      <c r="D1674">
        <v>3.0411538601348577E-2</v>
      </c>
      <c r="E1674">
        <f>VLOOKUP(Table2[[#This Row],[STATE_CODE]],Table4[#All], 3, TRUE) * 1000000</f>
        <v>14417000000</v>
      </c>
      <c r="F1674">
        <f>VLOOKUP(Table2[[#This Row],[STATE_CODE]],Table4[#All], 4, TRUE) * 1000000</f>
        <v>14338358852.369999</v>
      </c>
      <c r="G1674">
        <f>Table2[[#This Row],[Percent of State total]]*Table2[[#This Row],[2009 State total]]</f>
        <v>438443152.0156424</v>
      </c>
      <c r="H1674" s="73">
        <f>Table2[[#This Row],[2010 State Total]]*Table2[[#This Row],[Percent of State total]]</f>
        <v>436051553.71883827</v>
      </c>
    </row>
    <row r="1675" spans="1:8">
      <c r="A1675">
        <v>2008</v>
      </c>
      <c r="B1675">
        <v>35</v>
      </c>
      <c r="C1675">
        <v>37</v>
      </c>
      <c r="D1675">
        <v>2.9800857858818829E-2</v>
      </c>
      <c r="E1675">
        <f>VLOOKUP(Table2[[#This Row],[STATE_CODE]],Table4[#All], 3, TRUE) * 1000000</f>
        <v>14417000000</v>
      </c>
      <c r="F1675">
        <f>VLOOKUP(Table2[[#This Row],[STATE_CODE]],Table4[#All], 4, TRUE) * 1000000</f>
        <v>14338358852.369999</v>
      </c>
      <c r="G1675">
        <f>Table2[[#This Row],[Percent of State total]]*Table2[[#This Row],[2009 State total]]</f>
        <v>429638967.75059104</v>
      </c>
      <c r="H1675" s="73">
        <f>Table2[[#This Row],[2010 State Total]]*Table2[[#This Row],[Percent of State total]]</f>
        <v>427295394.08821499</v>
      </c>
    </row>
    <row r="1676" spans="1:8">
      <c r="A1676">
        <v>2008</v>
      </c>
      <c r="B1676">
        <v>35</v>
      </c>
      <c r="C1676">
        <v>39</v>
      </c>
      <c r="D1676">
        <v>1.1043186232124613E-2</v>
      </c>
      <c r="E1676">
        <f>VLOOKUP(Table2[[#This Row],[STATE_CODE]],Table4[#All], 3, TRUE) * 1000000</f>
        <v>14417000000</v>
      </c>
      <c r="F1676">
        <f>VLOOKUP(Table2[[#This Row],[STATE_CODE]],Table4[#All], 4, TRUE) * 1000000</f>
        <v>14338358852.369999</v>
      </c>
      <c r="G1676">
        <f>Table2[[#This Row],[Percent of State total]]*Table2[[#This Row],[2009 State total]]</f>
        <v>159209615.90854055</v>
      </c>
      <c r="H1676" s="73">
        <f>Table2[[#This Row],[2010 State Total]]*Table2[[#This Row],[Percent of State total]]</f>
        <v>158341167.06975445</v>
      </c>
    </row>
    <row r="1677" spans="1:8">
      <c r="A1677">
        <v>2008</v>
      </c>
      <c r="B1677">
        <v>35</v>
      </c>
      <c r="C1677">
        <v>41</v>
      </c>
      <c r="D1677">
        <v>8.6244240588923549E-3</v>
      </c>
      <c r="E1677">
        <f>VLOOKUP(Table2[[#This Row],[STATE_CODE]],Table4[#All], 3, TRUE) * 1000000</f>
        <v>14417000000</v>
      </c>
      <c r="F1677">
        <f>VLOOKUP(Table2[[#This Row],[STATE_CODE]],Table4[#All], 4, TRUE) * 1000000</f>
        <v>14338358852.369999</v>
      </c>
      <c r="G1677">
        <f>Table2[[#This Row],[Percent of State total]]*Table2[[#This Row],[2009 State total]]</f>
        <v>124338321.65705109</v>
      </c>
      <c r="H1677" s="73">
        <f>Table2[[#This Row],[2010 State Total]]*Table2[[#This Row],[Percent of State total]]</f>
        <v>123660087.05141199</v>
      </c>
    </row>
    <row r="1678" spans="1:8">
      <c r="A1678">
        <v>2008</v>
      </c>
      <c r="B1678">
        <v>35</v>
      </c>
      <c r="C1678">
        <v>43</v>
      </c>
      <c r="D1678">
        <v>5.8378920069057552E-2</v>
      </c>
      <c r="E1678">
        <f>VLOOKUP(Table2[[#This Row],[STATE_CODE]],Table4[#All], 3, TRUE) * 1000000</f>
        <v>14417000000</v>
      </c>
      <c r="F1678">
        <f>VLOOKUP(Table2[[#This Row],[STATE_CODE]],Table4[#All], 4, TRUE) * 1000000</f>
        <v>14338358852.369999</v>
      </c>
      <c r="G1678">
        <f>Table2[[#This Row],[Percent of State total]]*Table2[[#This Row],[2009 State total]]</f>
        <v>841648890.63560271</v>
      </c>
      <c r="H1678" s="73">
        <f>Table2[[#This Row],[2010 State Total]]*Table2[[#This Row],[Percent of State total]]</f>
        <v>837057905.36397195</v>
      </c>
    </row>
    <row r="1679" spans="1:8">
      <c r="A1679">
        <v>2008</v>
      </c>
      <c r="B1679">
        <v>35</v>
      </c>
      <c r="C1679">
        <v>45</v>
      </c>
      <c r="D1679">
        <v>6.2421170983066723E-2</v>
      </c>
      <c r="E1679">
        <f>VLOOKUP(Table2[[#This Row],[STATE_CODE]],Table4[#All], 3, TRUE) * 1000000</f>
        <v>14417000000</v>
      </c>
      <c r="F1679">
        <f>VLOOKUP(Table2[[#This Row],[STATE_CODE]],Table4[#All], 4, TRUE) * 1000000</f>
        <v>14338358852.369999</v>
      </c>
      <c r="G1679">
        <f>Table2[[#This Row],[Percent of State total]]*Table2[[#This Row],[2009 State total]]</f>
        <v>899926022.06287301</v>
      </c>
      <c r="H1679" s="73">
        <f>Table2[[#This Row],[2010 State Total]]*Table2[[#This Row],[Percent of State total]]</f>
        <v>895017149.54035604</v>
      </c>
    </row>
    <row r="1680" spans="1:8">
      <c r="A1680">
        <v>2008</v>
      </c>
      <c r="B1680">
        <v>35</v>
      </c>
      <c r="C1680">
        <v>47</v>
      </c>
      <c r="D1680">
        <v>1.4106588882589513E-2</v>
      </c>
      <c r="E1680">
        <f>VLOOKUP(Table2[[#This Row],[STATE_CODE]],Table4[#All], 3, TRUE) * 1000000</f>
        <v>14417000000</v>
      </c>
      <c r="F1680">
        <f>VLOOKUP(Table2[[#This Row],[STATE_CODE]],Table4[#All], 4, TRUE) * 1000000</f>
        <v>14338358852.369999</v>
      </c>
      <c r="G1680">
        <f>Table2[[#This Row],[Percent of State total]]*Table2[[#This Row],[2009 State total]]</f>
        <v>203374691.920293</v>
      </c>
      <c r="H1680" s="73">
        <f>Table2[[#This Row],[2010 State Total]]*Table2[[#This Row],[Percent of State total]]</f>
        <v>202265333.58142155</v>
      </c>
    </row>
    <row r="1681" spans="1:8">
      <c r="A1681">
        <v>2008</v>
      </c>
      <c r="B1681">
        <v>35</v>
      </c>
      <c r="C1681">
        <v>49</v>
      </c>
      <c r="D1681">
        <v>7.6520038735294685E-2</v>
      </c>
      <c r="E1681">
        <f>VLOOKUP(Table2[[#This Row],[STATE_CODE]],Table4[#All], 3, TRUE) * 1000000</f>
        <v>14417000000</v>
      </c>
      <c r="F1681">
        <f>VLOOKUP(Table2[[#This Row],[STATE_CODE]],Table4[#All], 4, TRUE) * 1000000</f>
        <v>14338358852.369999</v>
      </c>
      <c r="G1681">
        <f>Table2[[#This Row],[Percent of State total]]*Table2[[#This Row],[2009 State total]]</f>
        <v>1103189398.4467435</v>
      </c>
      <c r="H1681" s="73">
        <f>Table2[[#This Row],[2010 State Total]]*Table2[[#This Row],[Percent of State total]]</f>
        <v>1097171774.7839077</v>
      </c>
    </row>
    <row r="1682" spans="1:8">
      <c r="A1682">
        <v>2008</v>
      </c>
      <c r="B1682">
        <v>35</v>
      </c>
      <c r="C1682">
        <v>51</v>
      </c>
      <c r="D1682">
        <v>1.0573983785464935E-2</v>
      </c>
      <c r="E1682">
        <f>VLOOKUP(Table2[[#This Row],[STATE_CODE]],Table4[#All], 3, TRUE) * 1000000</f>
        <v>14417000000</v>
      </c>
      <c r="F1682">
        <f>VLOOKUP(Table2[[#This Row],[STATE_CODE]],Table4[#All], 4, TRUE) * 1000000</f>
        <v>14338358852.369999</v>
      </c>
      <c r="G1682">
        <f>Table2[[#This Row],[Percent of State total]]*Table2[[#This Row],[2009 State total]]</f>
        <v>152445124.23504797</v>
      </c>
      <c r="H1682" s="73">
        <f>Table2[[#This Row],[2010 State Total]]*Table2[[#This Row],[Percent of State total]]</f>
        <v>151613574.01513797</v>
      </c>
    </row>
    <row r="1683" spans="1:8">
      <c r="A1683">
        <v>2008</v>
      </c>
      <c r="B1683">
        <v>35</v>
      </c>
      <c r="C1683">
        <v>53</v>
      </c>
      <c r="D1683">
        <v>2.1463512810476624E-2</v>
      </c>
      <c r="E1683">
        <f>VLOOKUP(Table2[[#This Row],[STATE_CODE]],Table4[#All], 3, TRUE) * 1000000</f>
        <v>14417000000</v>
      </c>
      <c r="F1683">
        <f>VLOOKUP(Table2[[#This Row],[STATE_CODE]],Table4[#All], 4, TRUE) * 1000000</f>
        <v>14338358852.369999</v>
      </c>
      <c r="G1683">
        <f>Table2[[#This Row],[Percent of State total]]*Table2[[#This Row],[2009 State total]]</f>
        <v>309439464.18864149</v>
      </c>
      <c r="H1683" s="73">
        <f>Table2[[#This Row],[2010 State Total]]*Table2[[#This Row],[Percent of State total]]</f>
        <v>307751548.9090544</v>
      </c>
    </row>
    <row r="1684" spans="1:8">
      <c r="A1684">
        <v>2008</v>
      </c>
      <c r="B1684">
        <v>35</v>
      </c>
      <c r="C1684">
        <v>55</v>
      </c>
      <c r="D1684">
        <v>6.2112013998018882E-3</v>
      </c>
      <c r="E1684">
        <f>VLOOKUP(Table2[[#This Row],[STATE_CODE]],Table4[#All], 3, TRUE) * 1000000</f>
        <v>14417000000</v>
      </c>
      <c r="F1684">
        <f>VLOOKUP(Table2[[#This Row],[STATE_CODE]],Table4[#All], 4, TRUE) * 1000000</f>
        <v>14338358852.369999</v>
      </c>
      <c r="G1684">
        <f>Table2[[#This Row],[Percent of State total]]*Table2[[#This Row],[2009 State total]]</f>
        <v>89546890.580943823</v>
      </c>
      <c r="H1684" s="73">
        <f>Table2[[#This Row],[2010 State Total]]*Table2[[#This Row],[Percent of State total]]</f>
        <v>89058434.574702337</v>
      </c>
    </row>
    <row r="1685" spans="1:8">
      <c r="A1685">
        <v>2008</v>
      </c>
      <c r="B1685">
        <v>35</v>
      </c>
      <c r="C1685">
        <v>57</v>
      </c>
      <c r="D1685">
        <v>2.5691548478057213E-2</v>
      </c>
      <c r="E1685">
        <f>VLOOKUP(Table2[[#This Row],[STATE_CODE]],Table4[#All], 3, TRUE) * 1000000</f>
        <v>14417000000</v>
      </c>
      <c r="F1685">
        <f>VLOOKUP(Table2[[#This Row],[STATE_CODE]],Table4[#All], 4, TRUE) * 1000000</f>
        <v>14338358852.369999</v>
      </c>
      <c r="G1685">
        <f>Table2[[#This Row],[Percent of State total]]*Table2[[#This Row],[2009 State total]]</f>
        <v>370395054.40815085</v>
      </c>
      <c r="H1685" s="73">
        <f>Table2[[#This Row],[2010 State Total]]*Table2[[#This Row],[Percent of State total]]</f>
        <v>368374641.55144459</v>
      </c>
    </row>
    <row r="1686" spans="1:8">
      <c r="A1686">
        <v>2008</v>
      </c>
      <c r="B1686">
        <v>35</v>
      </c>
      <c r="C1686">
        <v>59</v>
      </c>
      <c r="D1686">
        <v>4.8948423475552311E-3</v>
      </c>
      <c r="E1686">
        <f>VLOOKUP(Table2[[#This Row],[STATE_CODE]],Table4[#All], 3, TRUE) * 1000000</f>
        <v>14417000000</v>
      </c>
      <c r="F1686">
        <f>VLOOKUP(Table2[[#This Row],[STATE_CODE]],Table4[#All], 4, TRUE) * 1000000</f>
        <v>14338358852.369999</v>
      </c>
      <c r="G1686">
        <f>Table2[[#This Row],[Percent of State total]]*Table2[[#This Row],[2009 State total]]</f>
        <v>70568942.124703765</v>
      </c>
      <c r="H1686" s="73">
        <f>Table2[[#This Row],[2010 State Total]]*Table2[[#This Row],[Percent of State total]]</f>
        <v>70184006.105024099</v>
      </c>
    </row>
    <row r="1687" spans="1:8">
      <c r="A1687">
        <v>2008</v>
      </c>
      <c r="B1687">
        <v>35</v>
      </c>
      <c r="C1687">
        <v>61</v>
      </c>
      <c r="D1687">
        <v>2.126236183319424E-2</v>
      </c>
      <c r="E1687">
        <f>VLOOKUP(Table2[[#This Row],[STATE_CODE]],Table4[#All], 3, TRUE) * 1000000</f>
        <v>14417000000</v>
      </c>
      <c r="F1687">
        <f>VLOOKUP(Table2[[#This Row],[STATE_CODE]],Table4[#All], 4, TRUE) * 1000000</f>
        <v>14338358852.369999</v>
      </c>
      <c r="G1687">
        <f>Table2[[#This Row],[Percent of State total]]*Table2[[#This Row],[2009 State total]]</f>
        <v>306539470.54916137</v>
      </c>
      <c r="H1687" s="73">
        <f>Table2[[#This Row],[2010 State Total]]*Table2[[#This Row],[Percent of State total]]</f>
        <v>304867374.01327461</v>
      </c>
    </row>
    <row r="1688" spans="1:8">
      <c r="A1688">
        <v>2008</v>
      </c>
      <c r="B1688">
        <v>36</v>
      </c>
      <c r="C1688">
        <v>1</v>
      </c>
      <c r="D1688">
        <v>3.5588173883609887E-2</v>
      </c>
      <c r="E1688">
        <f>VLOOKUP(Table2[[#This Row],[STATE_CODE]],Table4[#All], 3, TRUE) * 1000000</f>
        <v>66288000000</v>
      </c>
      <c r="F1688">
        <f>VLOOKUP(Table2[[#This Row],[STATE_CODE]],Table4[#All], 4, TRUE) * 1000000</f>
        <v>64761114960.300003</v>
      </c>
      <c r="G1688">
        <f>Table2[[#This Row],[Percent of State total]]*Table2[[#This Row],[2009 State total]]</f>
        <v>2359068870.3967323</v>
      </c>
      <c r="H1688" s="73">
        <f>Table2[[#This Row],[2010 State Total]]*Table2[[#This Row],[Percent of State total]]</f>
        <v>2304729820.1036062</v>
      </c>
    </row>
    <row r="1689" spans="1:8">
      <c r="A1689">
        <v>2008</v>
      </c>
      <c r="B1689">
        <v>36</v>
      </c>
      <c r="C1689">
        <v>3</v>
      </c>
      <c r="D1689">
        <v>1.2348023056569174E-3</v>
      </c>
      <c r="E1689">
        <f>VLOOKUP(Table2[[#This Row],[STATE_CODE]],Table4[#All], 3, TRUE) * 1000000</f>
        <v>66288000000</v>
      </c>
      <c r="F1689">
        <f>VLOOKUP(Table2[[#This Row],[STATE_CODE]],Table4[#All], 4, TRUE) * 1000000</f>
        <v>64761114960.300003</v>
      </c>
      <c r="G1689">
        <f>Table2[[#This Row],[Percent of State total]]*Table2[[#This Row],[2009 State total]]</f>
        <v>81852575.23738575</v>
      </c>
      <c r="H1689" s="73">
        <f>Table2[[#This Row],[2010 State Total]]*Table2[[#This Row],[Percent of State total]]</f>
        <v>79967174.06989114</v>
      </c>
    </row>
    <row r="1690" spans="1:8">
      <c r="A1690">
        <v>2008</v>
      </c>
      <c r="B1690">
        <v>36</v>
      </c>
      <c r="C1690">
        <v>5</v>
      </c>
      <c r="D1690">
        <v>3.4339173881169339E-2</v>
      </c>
      <c r="E1690">
        <f>VLOOKUP(Table2[[#This Row],[STATE_CODE]],Table4[#All], 3, TRUE) * 1000000</f>
        <v>66288000000</v>
      </c>
      <c r="F1690">
        <f>VLOOKUP(Table2[[#This Row],[STATE_CODE]],Table4[#All], 4, TRUE) * 1000000</f>
        <v>64761114960.300003</v>
      </c>
      <c r="G1690">
        <f>Table2[[#This Row],[Percent of State total]]*Table2[[#This Row],[2009 State total]]</f>
        <v>2276275158.2349534</v>
      </c>
      <c r="H1690" s="73">
        <f>Table2[[#This Row],[2010 State Total]]*Table2[[#This Row],[Percent of State total]]</f>
        <v>2223843187.3601389</v>
      </c>
    </row>
    <row r="1691" spans="1:8">
      <c r="A1691">
        <v>2008</v>
      </c>
      <c r="B1691">
        <v>36</v>
      </c>
      <c r="C1691">
        <v>7</v>
      </c>
      <c r="D1691">
        <v>1.5815626597482473E-2</v>
      </c>
      <c r="E1691">
        <f>VLOOKUP(Table2[[#This Row],[STATE_CODE]],Table4[#All], 3, TRUE) * 1000000</f>
        <v>66288000000</v>
      </c>
      <c r="F1691">
        <f>VLOOKUP(Table2[[#This Row],[STATE_CODE]],Table4[#All], 4, TRUE) * 1000000</f>
        <v>64761114960.300003</v>
      </c>
      <c r="G1691">
        <f>Table2[[#This Row],[Percent of State total]]*Table2[[#This Row],[2009 State total]]</f>
        <v>1048386255.8939182</v>
      </c>
      <c r="H1691" s="73">
        <f>Table2[[#This Row],[2010 State Total]]*Table2[[#This Row],[Percent of State total]]</f>
        <v>1024237612.2487408</v>
      </c>
    </row>
    <row r="1692" spans="1:8">
      <c r="A1692">
        <v>2008</v>
      </c>
      <c r="B1692">
        <v>36</v>
      </c>
      <c r="C1692">
        <v>9</v>
      </c>
      <c r="D1692">
        <v>4.5222351644627371E-3</v>
      </c>
      <c r="E1692">
        <f>VLOOKUP(Table2[[#This Row],[STATE_CODE]],Table4[#All], 3, TRUE) * 1000000</f>
        <v>66288000000</v>
      </c>
      <c r="F1692">
        <f>VLOOKUP(Table2[[#This Row],[STATE_CODE]],Table4[#All], 4, TRUE) * 1000000</f>
        <v>64761114960.300003</v>
      </c>
      <c r="G1692">
        <f>Table2[[#This Row],[Percent of State total]]*Table2[[#This Row],[2009 State total]]</f>
        <v>299769924.5819059</v>
      </c>
      <c r="H1692" s="73">
        <f>Table2[[#This Row],[2010 State Total]]*Table2[[#This Row],[Percent of State total]]</f>
        <v>292864991.3632825</v>
      </c>
    </row>
    <row r="1693" spans="1:8">
      <c r="A1693">
        <v>2008</v>
      </c>
      <c r="B1693">
        <v>36</v>
      </c>
      <c r="C1693">
        <v>11</v>
      </c>
      <c r="D1693">
        <v>4.632331585825409E-3</v>
      </c>
      <c r="E1693">
        <f>VLOOKUP(Table2[[#This Row],[STATE_CODE]],Table4[#All], 3, TRUE) * 1000000</f>
        <v>66288000000</v>
      </c>
      <c r="F1693">
        <f>VLOOKUP(Table2[[#This Row],[STATE_CODE]],Table4[#All], 4, TRUE) * 1000000</f>
        <v>64761114960.300003</v>
      </c>
      <c r="G1693">
        <f>Table2[[#This Row],[Percent of State total]]*Table2[[#This Row],[2009 State total]]</f>
        <v>307067996.16119468</v>
      </c>
      <c r="H1693" s="73">
        <f>Table2[[#This Row],[2010 State Total]]*Table2[[#This Row],[Percent of State total]]</f>
        <v>299994958.36386812</v>
      </c>
    </row>
    <row r="1694" spans="1:8">
      <c r="A1694">
        <v>2008</v>
      </c>
      <c r="B1694">
        <v>36</v>
      </c>
      <c r="C1694">
        <v>13</v>
      </c>
      <c r="D1694">
        <v>1.0992067326188034E-2</v>
      </c>
      <c r="E1694">
        <f>VLOOKUP(Table2[[#This Row],[STATE_CODE]],Table4[#All], 3, TRUE) * 1000000</f>
        <v>66288000000</v>
      </c>
      <c r="F1694">
        <f>VLOOKUP(Table2[[#This Row],[STATE_CODE]],Table4[#All], 4, TRUE) * 1000000</f>
        <v>64761114960.300003</v>
      </c>
      <c r="G1694">
        <f>Table2[[#This Row],[Percent of State total]]*Table2[[#This Row],[2009 State total]]</f>
        <v>728642158.91835237</v>
      </c>
      <c r="H1694" s="73">
        <f>Table2[[#This Row],[2010 State Total]]*Table2[[#This Row],[Percent of State total]]</f>
        <v>711858535.76262081</v>
      </c>
    </row>
    <row r="1695" spans="1:8">
      <c r="A1695">
        <v>2008</v>
      </c>
      <c r="B1695">
        <v>36</v>
      </c>
      <c r="C1695">
        <v>15</v>
      </c>
      <c r="D1695">
        <v>5.8329133434436497E-3</v>
      </c>
      <c r="E1695">
        <f>VLOOKUP(Table2[[#This Row],[STATE_CODE]],Table4[#All], 3, TRUE) * 1000000</f>
        <v>66288000000</v>
      </c>
      <c r="F1695">
        <f>VLOOKUP(Table2[[#This Row],[STATE_CODE]],Table4[#All], 4, TRUE) * 1000000</f>
        <v>64761114960.300003</v>
      </c>
      <c r="G1695">
        <f>Table2[[#This Row],[Percent of State total]]*Table2[[#This Row],[2009 State total]]</f>
        <v>386652159.71019268</v>
      </c>
      <c r="H1695" s="73">
        <f>Table2[[#This Row],[2010 State Total]]*Table2[[#This Row],[Percent of State total]]</f>
        <v>377745971.58822203</v>
      </c>
    </row>
    <row r="1696" spans="1:8">
      <c r="A1696">
        <v>2008</v>
      </c>
      <c r="B1696">
        <v>36</v>
      </c>
      <c r="C1696">
        <v>17</v>
      </c>
      <c r="D1696">
        <v>2.8158767762362989E-3</v>
      </c>
      <c r="E1696">
        <f>VLOOKUP(Table2[[#This Row],[STATE_CODE]],Table4[#All], 3, TRUE) * 1000000</f>
        <v>66288000000</v>
      </c>
      <c r="F1696">
        <f>VLOOKUP(Table2[[#This Row],[STATE_CODE]],Table4[#All], 4, TRUE) * 1000000</f>
        <v>64761114960.300003</v>
      </c>
      <c r="G1696">
        <f>Table2[[#This Row],[Percent of State total]]*Table2[[#This Row],[2009 State total]]</f>
        <v>186658839.74315178</v>
      </c>
      <c r="H1696" s="73">
        <f>Table2[[#This Row],[2010 State Total]]*Table2[[#This Row],[Percent of State total]]</f>
        <v>182359319.61987793</v>
      </c>
    </row>
    <row r="1697" spans="1:8">
      <c r="A1697">
        <v>2008</v>
      </c>
      <c r="B1697">
        <v>36</v>
      </c>
      <c r="C1697">
        <v>19</v>
      </c>
      <c r="D1697">
        <v>4.2358262681254618E-3</v>
      </c>
      <c r="E1697">
        <f>VLOOKUP(Table2[[#This Row],[STATE_CODE]],Table4[#All], 3, TRUE) * 1000000</f>
        <v>66288000000</v>
      </c>
      <c r="F1697">
        <f>VLOOKUP(Table2[[#This Row],[STATE_CODE]],Table4[#All], 4, TRUE) * 1000000</f>
        <v>64761114960.300003</v>
      </c>
      <c r="G1697">
        <f>Table2[[#This Row],[Percent of State total]]*Table2[[#This Row],[2009 State total]]</f>
        <v>280784451.66150063</v>
      </c>
      <c r="H1697" s="73">
        <f>Table2[[#This Row],[2010 State Total]]*Table2[[#This Row],[Percent of State total]]</f>
        <v>274316831.90193158</v>
      </c>
    </row>
    <row r="1698" spans="1:8">
      <c r="A1698">
        <v>2008</v>
      </c>
      <c r="B1698">
        <v>36</v>
      </c>
      <c r="C1698">
        <v>21</v>
      </c>
      <c r="D1698">
        <v>4.3655773229447567E-3</v>
      </c>
      <c r="E1698">
        <f>VLOOKUP(Table2[[#This Row],[STATE_CODE]],Table4[#All], 3, TRUE) * 1000000</f>
        <v>66288000000</v>
      </c>
      <c r="F1698">
        <f>VLOOKUP(Table2[[#This Row],[STATE_CODE]],Table4[#All], 4, TRUE) * 1000000</f>
        <v>64761114960.300003</v>
      </c>
      <c r="G1698">
        <f>Table2[[#This Row],[Percent of State total]]*Table2[[#This Row],[2009 State total]]</f>
        <v>289385389.58336204</v>
      </c>
      <c r="H1698" s="73">
        <f>Table2[[#This Row],[2010 State Total]]*Table2[[#This Row],[Percent of State total]]</f>
        <v>282719654.87930411</v>
      </c>
    </row>
    <row r="1699" spans="1:8">
      <c r="A1699">
        <v>2008</v>
      </c>
      <c r="B1699">
        <v>36</v>
      </c>
      <c r="C1699">
        <v>23</v>
      </c>
      <c r="D1699">
        <v>4.8318285082246505E-3</v>
      </c>
      <c r="E1699">
        <f>VLOOKUP(Table2[[#This Row],[STATE_CODE]],Table4[#All], 3, TRUE) * 1000000</f>
        <v>66288000000</v>
      </c>
      <c r="F1699">
        <f>VLOOKUP(Table2[[#This Row],[STATE_CODE]],Table4[#All], 4, TRUE) * 1000000</f>
        <v>64761114960.300003</v>
      </c>
      <c r="G1699">
        <f>Table2[[#This Row],[Percent of State total]]*Table2[[#This Row],[2009 State total]]</f>
        <v>320292248.15319562</v>
      </c>
      <c r="H1699" s="73">
        <f>Table2[[#This Row],[2010 State Total]]*Table2[[#This Row],[Percent of State total]]</f>
        <v>312914601.48959148</v>
      </c>
    </row>
    <row r="1700" spans="1:8">
      <c r="A1700">
        <v>2008</v>
      </c>
      <c r="B1700">
        <v>36</v>
      </c>
      <c r="C1700">
        <v>25</v>
      </c>
      <c r="D1700">
        <v>2.7963453589755359E-3</v>
      </c>
      <c r="E1700">
        <f>VLOOKUP(Table2[[#This Row],[STATE_CODE]],Table4[#All], 3, TRUE) * 1000000</f>
        <v>66288000000</v>
      </c>
      <c r="F1700">
        <f>VLOOKUP(Table2[[#This Row],[STATE_CODE]],Table4[#All], 4, TRUE) * 1000000</f>
        <v>64761114960.300003</v>
      </c>
      <c r="G1700">
        <f>Table2[[#This Row],[Percent of State total]]*Table2[[#This Row],[2009 State total]]</f>
        <v>185364141.15577033</v>
      </c>
      <c r="H1700" s="73">
        <f>Table2[[#This Row],[2010 State Total]]*Table2[[#This Row],[Percent of State total]]</f>
        <v>181094443.26131606</v>
      </c>
    </row>
    <row r="1701" spans="1:8">
      <c r="A1701">
        <v>2008</v>
      </c>
      <c r="B1701">
        <v>36</v>
      </c>
      <c r="C1701">
        <v>27</v>
      </c>
      <c r="D1701">
        <v>2.1100165161105355E-2</v>
      </c>
      <c r="E1701">
        <f>VLOOKUP(Table2[[#This Row],[STATE_CODE]],Table4[#All], 3, TRUE) * 1000000</f>
        <v>66288000000</v>
      </c>
      <c r="F1701">
        <f>VLOOKUP(Table2[[#This Row],[STATE_CODE]],Table4[#All], 4, TRUE) * 1000000</f>
        <v>64761114960.300003</v>
      </c>
      <c r="G1701">
        <f>Table2[[#This Row],[Percent of State total]]*Table2[[#This Row],[2009 State total]]</f>
        <v>1398687748.1993518</v>
      </c>
      <c r="H1701" s="73">
        <f>Table2[[#This Row],[2010 State Total]]*Table2[[#This Row],[Percent of State total]]</f>
        <v>1366470221.679661</v>
      </c>
    </row>
    <row r="1702" spans="1:8">
      <c r="A1702">
        <v>2008</v>
      </c>
      <c r="B1702">
        <v>36</v>
      </c>
      <c r="C1702">
        <v>29</v>
      </c>
      <c r="D1702">
        <v>6.3529148438060734E-2</v>
      </c>
      <c r="E1702">
        <f>VLOOKUP(Table2[[#This Row],[STATE_CODE]],Table4[#All], 3, TRUE) * 1000000</f>
        <v>66288000000</v>
      </c>
      <c r="F1702">
        <f>VLOOKUP(Table2[[#This Row],[STATE_CODE]],Table4[#All], 4, TRUE) * 1000000</f>
        <v>64761114960.300003</v>
      </c>
      <c r="G1702">
        <f>Table2[[#This Row],[Percent of State total]]*Table2[[#This Row],[2009 State total]]</f>
        <v>4211220191.6621699</v>
      </c>
      <c r="H1702" s="73">
        <f>Table2[[#This Row],[2010 State Total]]*Table2[[#This Row],[Percent of State total]]</f>
        <v>4114218485.3272147</v>
      </c>
    </row>
    <row r="1703" spans="1:8">
      <c r="A1703">
        <v>2008</v>
      </c>
      <c r="B1703">
        <v>36</v>
      </c>
      <c r="C1703">
        <v>31</v>
      </c>
      <c r="D1703">
        <v>3.2226040875419225E-3</v>
      </c>
      <c r="E1703">
        <f>VLOOKUP(Table2[[#This Row],[STATE_CODE]],Table4[#All], 3, TRUE) * 1000000</f>
        <v>66288000000</v>
      </c>
      <c r="F1703">
        <f>VLOOKUP(Table2[[#This Row],[STATE_CODE]],Table4[#All], 4, TRUE) * 1000000</f>
        <v>64761114960.300003</v>
      </c>
      <c r="G1703">
        <f>Table2[[#This Row],[Percent of State total]]*Table2[[#This Row],[2009 State total]]</f>
        <v>213619979.75497895</v>
      </c>
      <c r="H1703" s="73">
        <f>Table2[[#This Row],[2010 State Total]]*Table2[[#This Row],[Percent of State total]]</f>
        <v>208699433.78483513</v>
      </c>
    </row>
    <row r="1704" spans="1:8">
      <c r="A1704">
        <v>2008</v>
      </c>
      <c r="B1704">
        <v>36</v>
      </c>
      <c r="C1704">
        <v>33</v>
      </c>
      <c r="D1704">
        <v>1.0829493457051851E-3</v>
      </c>
      <c r="E1704">
        <f>VLOOKUP(Table2[[#This Row],[STATE_CODE]],Table4[#All], 3, TRUE) * 1000000</f>
        <v>66288000000</v>
      </c>
      <c r="F1704">
        <f>VLOOKUP(Table2[[#This Row],[STATE_CODE]],Table4[#All], 4, TRUE) * 1000000</f>
        <v>64761114960.300003</v>
      </c>
      <c r="G1704">
        <f>Table2[[#This Row],[Percent of State total]]*Table2[[#This Row],[2009 State total]]</f>
        <v>71786546.228105307</v>
      </c>
      <c r="H1704" s="73">
        <f>Table2[[#This Row],[2010 State Total]]*Table2[[#This Row],[Percent of State total]]</f>
        <v>70133007.073395163</v>
      </c>
    </row>
    <row r="1705" spans="1:8">
      <c r="A1705">
        <v>2008</v>
      </c>
      <c r="B1705">
        <v>36</v>
      </c>
      <c r="C1705">
        <v>35</v>
      </c>
      <c r="D1705">
        <v>8.6284561469291842E-4</v>
      </c>
      <c r="E1705">
        <f>VLOOKUP(Table2[[#This Row],[STATE_CODE]],Table4[#All], 3, TRUE) * 1000000</f>
        <v>66288000000</v>
      </c>
      <c r="F1705">
        <f>VLOOKUP(Table2[[#This Row],[STATE_CODE]],Table4[#All], 4, TRUE) * 1000000</f>
        <v>64761114960.300003</v>
      </c>
      <c r="G1705">
        <f>Table2[[#This Row],[Percent of State total]]*Table2[[#This Row],[2009 State total]]</f>
        <v>57196310.106764175</v>
      </c>
      <c r="H1705" s="73">
        <f>Table2[[#This Row],[2010 State Total]]*Table2[[#This Row],[Percent of State total]]</f>
        <v>55878844.046118811</v>
      </c>
    </row>
    <row r="1706" spans="1:8">
      <c r="A1706">
        <v>2008</v>
      </c>
      <c r="B1706">
        <v>36</v>
      </c>
      <c r="C1706">
        <v>37</v>
      </c>
      <c r="D1706">
        <v>7.6775736604387038E-3</v>
      </c>
      <c r="E1706">
        <f>VLOOKUP(Table2[[#This Row],[STATE_CODE]],Table4[#All], 3, TRUE) * 1000000</f>
        <v>66288000000</v>
      </c>
      <c r="F1706">
        <f>VLOOKUP(Table2[[#This Row],[STATE_CODE]],Table4[#All], 4, TRUE) * 1000000</f>
        <v>64761114960.300003</v>
      </c>
      <c r="G1706">
        <f>Table2[[#This Row],[Percent of State total]]*Table2[[#This Row],[2009 State total]]</f>
        <v>508931002.80316079</v>
      </c>
      <c r="H1706" s="73">
        <f>Table2[[#This Row],[2010 State Total]]*Table2[[#This Row],[Percent of State total]]</f>
        <v>497208230.43984216</v>
      </c>
    </row>
    <row r="1707" spans="1:8">
      <c r="A1707">
        <v>2008</v>
      </c>
      <c r="B1707">
        <v>36</v>
      </c>
      <c r="C1707">
        <v>39</v>
      </c>
      <c r="D1707">
        <v>5.0153172264635086E-3</v>
      </c>
      <c r="E1707">
        <f>VLOOKUP(Table2[[#This Row],[STATE_CODE]],Table4[#All], 3, TRUE) * 1000000</f>
        <v>66288000000</v>
      </c>
      <c r="F1707">
        <f>VLOOKUP(Table2[[#This Row],[STATE_CODE]],Table4[#All], 4, TRUE) * 1000000</f>
        <v>64761114960.300003</v>
      </c>
      <c r="G1707">
        <f>Table2[[#This Row],[Percent of State total]]*Table2[[#This Row],[2009 State total]]</f>
        <v>332455348.30781305</v>
      </c>
      <c r="H1707" s="73">
        <f>Table2[[#This Row],[2010 State Total]]*Table2[[#This Row],[Percent of State total]]</f>
        <v>324797535.46537626</v>
      </c>
    </row>
    <row r="1708" spans="1:8">
      <c r="A1708">
        <v>2008</v>
      </c>
      <c r="B1708">
        <v>36</v>
      </c>
      <c r="C1708">
        <v>43</v>
      </c>
      <c r="D1708">
        <v>5.1307361474295021E-3</v>
      </c>
      <c r="E1708">
        <f>VLOOKUP(Table2[[#This Row],[STATE_CODE]],Table4[#All], 3, TRUE) * 1000000</f>
        <v>66288000000</v>
      </c>
      <c r="F1708">
        <f>VLOOKUP(Table2[[#This Row],[STATE_CODE]],Table4[#All], 4, TRUE) * 1000000</f>
        <v>64761114960.300003</v>
      </c>
      <c r="G1708">
        <f>Table2[[#This Row],[Percent of State total]]*Table2[[#This Row],[2009 State total]]</f>
        <v>340106237.74080682</v>
      </c>
      <c r="H1708" s="73">
        <f>Table2[[#This Row],[2010 State Total]]*Table2[[#This Row],[Percent of State total]]</f>
        <v>332272193.47464871</v>
      </c>
    </row>
    <row r="1709" spans="1:8">
      <c r="A1709">
        <v>2008</v>
      </c>
      <c r="B1709">
        <v>36</v>
      </c>
      <c r="C1709">
        <v>45</v>
      </c>
      <c r="D1709">
        <v>6.3144917433728765E-3</v>
      </c>
      <c r="E1709">
        <f>VLOOKUP(Table2[[#This Row],[STATE_CODE]],Table4[#All], 3, TRUE) * 1000000</f>
        <v>66288000000</v>
      </c>
      <c r="F1709">
        <f>VLOOKUP(Table2[[#This Row],[STATE_CODE]],Table4[#All], 4, TRUE) * 1000000</f>
        <v>64761114960.300003</v>
      </c>
      <c r="G1709">
        <f>Table2[[#This Row],[Percent of State total]]*Table2[[#This Row],[2009 State total]]</f>
        <v>418575028.68470126</v>
      </c>
      <c r="H1709" s="73">
        <f>Table2[[#This Row],[2010 State Total]]*Table2[[#This Row],[Percent of State total]]</f>
        <v>408933525.70843601</v>
      </c>
    </row>
    <row r="1710" spans="1:8">
      <c r="A1710">
        <v>2008</v>
      </c>
      <c r="B1710">
        <v>36</v>
      </c>
      <c r="C1710">
        <v>47</v>
      </c>
      <c r="D1710">
        <v>4.2107643142169887E-2</v>
      </c>
      <c r="E1710">
        <f>VLOOKUP(Table2[[#This Row],[STATE_CODE]],Table4[#All], 3, TRUE) * 1000000</f>
        <v>66288000000</v>
      </c>
      <c r="F1710">
        <f>VLOOKUP(Table2[[#This Row],[STATE_CODE]],Table4[#All], 4, TRUE) * 1000000</f>
        <v>64761114960.300003</v>
      </c>
      <c r="G1710">
        <f>Table2[[#This Row],[Percent of State total]]*Table2[[#This Row],[2009 State total]]</f>
        <v>2791231448.6081576</v>
      </c>
      <c r="H1710" s="73">
        <f>Table2[[#This Row],[2010 State Total]]*Table2[[#This Row],[Percent of State total]]</f>
        <v>2726937918.2373519</v>
      </c>
    </row>
    <row r="1711" spans="1:8">
      <c r="A1711">
        <v>2008</v>
      </c>
      <c r="B1711">
        <v>36</v>
      </c>
      <c r="C1711">
        <v>49</v>
      </c>
      <c r="D1711">
        <v>1.2108268542606407E-3</v>
      </c>
      <c r="E1711">
        <f>VLOOKUP(Table2[[#This Row],[STATE_CODE]],Table4[#All], 3, TRUE) * 1000000</f>
        <v>66288000000</v>
      </c>
      <c r="F1711">
        <f>VLOOKUP(Table2[[#This Row],[STATE_CODE]],Table4[#All], 4, TRUE) * 1000000</f>
        <v>64761114960.300003</v>
      </c>
      <c r="G1711">
        <f>Table2[[#This Row],[Percent of State total]]*Table2[[#This Row],[2009 State total]]</f>
        <v>80263290.515229344</v>
      </c>
      <c r="H1711" s="73">
        <f>Table2[[#This Row],[2010 State Total]]*Table2[[#This Row],[Percent of State total]]</f>
        <v>78414497.105791762</v>
      </c>
    </row>
    <row r="1712" spans="1:8">
      <c r="A1712">
        <v>2008</v>
      </c>
      <c r="B1712">
        <v>36</v>
      </c>
      <c r="C1712">
        <v>51</v>
      </c>
      <c r="D1712">
        <v>4.145124846092421E-3</v>
      </c>
      <c r="E1712">
        <f>VLOOKUP(Table2[[#This Row],[STATE_CODE]],Table4[#All], 3, TRUE) * 1000000</f>
        <v>66288000000</v>
      </c>
      <c r="F1712">
        <f>VLOOKUP(Table2[[#This Row],[STATE_CODE]],Table4[#All], 4, TRUE) * 1000000</f>
        <v>64761114960.300003</v>
      </c>
      <c r="G1712">
        <f>Table2[[#This Row],[Percent of State total]]*Table2[[#This Row],[2009 State total]]</f>
        <v>274772035.79777437</v>
      </c>
      <c r="H1712" s="73">
        <f>Table2[[#This Row],[2010 State Total]]*Table2[[#This Row],[Percent of State total]]</f>
        <v>268442906.68258715</v>
      </c>
    </row>
    <row r="1713" spans="1:8">
      <c r="A1713">
        <v>2008</v>
      </c>
      <c r="B1713">
        <v>36</v>
      </c>
      <c r="C1713">
        <v>53</v>
      </c>
      <c r="D1713">
        <v>4.2539291476154694E-3</v>
      </c>
      <c r="E1713">
        <f>VLOOKUP(Table2[[#This Row],[STATE_CODE]],Table4[#All], 3, TRUE) * 1000000</f>
        <v>66288000000</v>
      </c>
      <c r="F1713">
        <f>VLOOKUP(Table2[[#This Row],[STATE_CODE]],Table4[#All], 4, TRUE) * 1000000</f>
        <v>64761114960.300003</v>
      </c>
      <c r="G1713">
        <f>Table2[[#This Row],[Percent of State total]]*Table2[[#This Row],[2009 State total]]</f>
        <v>281984455.33713424</v>
      </c>
      <c r="H1713" s="73">
        <f>Table2[[#This Row],[2010 State Total]]*Table2[[#This Row],[Percent of State total]]</f>
        <v>275489194.56169641</v>
      </c>
    </row>
    <row r="1714" spans="1:8">
      <c r="A1714">
        <v>2008</v>
      </c>
      <c r="B1714">
        <v>36</v>
      </c>
      <c r="C1714">
        <v>55</v>
      </c>
      <c r="D1714">
        <v>4.1911678231022008E-2</v>
      </c>
      <c r="E1714">
        <f>VLOOKUP(Table2[[#This Row],[STATE_CODE]],Table4[#All], 3, TRUE) * 1000000</f>
        <v>66288000000</v>
      </c>
      <c r="F1714">
        <f>VLOOKUP(Table2[[#This Row],[STATE_CODE]],Table4[#All], 4, TRUE) * 1000000</f>
        <v>64761114960.300003</v>
      </c>
      <c r="G1714">
        <f>Table2[[#This Row],[Percent of State total]]*Table2[[#This Row],[2009 State total]]</f>
        <v>2778241326.5779867</v>
      </c>
      <c r="H1714" s="73">
        <f>Table2[[#This Row],[2010 State Total]]*Table2[[#This Row],[Percent of State total]]</f>
        <v>2714247012.0983195</v>
      </c>
    </row>
    <row r="1715" spans="1:8">
      <c r="A1715">
        <v>2008</v>
      </c>
      <c r="B1715">
        <v>36</v>
      </c>
      <c r="C1715">
        <v>57</v>
      </c>
      <c r="D1715">
        <v>5.3211134211181739E-3</v>
      </c>
      <c r="E1715">
        <f>VLOOKUP(Table2[[#This Row],[STATE_CODE]],Table4[#All], 3, TRUE) * 1000000</f>
        <v>66288000000</v>
      </c>
      <c r="F1715">
        <f>VLOOKUP(Table2[[#This Row],[STATE_CODE]],Table4[#All], 4, TRUE) * 1000000</f>
        <v>64761114960.300003</v>
      </c>
      <c r="G1715">
        <f>Table2[[#This Row],[Percent of State total]]*Table2[[#This Row],[2009 State total]]</f>
        <v>352725966.45908153</v>
      </c>
      <c r="H1715" s="73">
        <f>Table2[[#This Row],[2010 State Total]]*Table2[[#This Row],[Percent of State total]]</f>
        <v>344601237.98182929</v>
      </c>
    </row>
    <row r="1716" spans="1:8">
      <c r="A1716">
        <v>2008</v>
      </c>
      <c r="B1716">
        <v>36</v>
      </c>
      <c r="C1716">
        <v>59</v>
      </c>
      <c r="D1716">
        <v>8.5600333685601049E-2</v>
      </c>
      <c r="E1716">
        <f>VLOOKUP(Table2[[#This Row],[STATE_CODE]],Table4[#All], 3, TRUE) * 1000000</f>
        <v>66288000000</v>
      </c>
      <c r="F1716">
        <f>VLOOKUP(Table2[[#This Row],[STATE_CODE]],Table4[#All], 4, TRUE) * 1000000</f>
        <v>64761114960.300003</v>
      </c>
      <c r="G1716">
        <f>Table2[[#This Row],[Percent of State total]]*Table2[[#This Row],[2009 State total]]</f>
        <v>5674274919.3511219</v>
      </c>
      <c r="H1716" s="73">
        <f>Table2[[#This Row],[2010 State Total]]*Table2[[#This Row],[Percent of State total]]</f>
        <v>5543573050.4532499</v>
      </c>
    </row>
    <row r="1717" spans="1:8">
      <c r="A1717">
        <v>2008</v>
      </c>
      <c r="B1717">
        <v>36</v>
      </c>
      <c r="C1717">
        <v>61</v>
      </c>
      <c r="D1717">
        <v>3.5851427711794052E-2</v>
      </c>
      <c r="E1717">
        <f>VLOOKUP(Table2[[#This Row],[STATE_CODE]],Table4[#All], 3, TRUE) * 1000000</f>
        <v>66288000000</v>
      </c>
      <c r="F1717">
        <f>VLOOKUP(Table2[[#This Row],[STATE_CODE]],Table4[#All], 4, TRUE) * 1000000</f>
        <v>64761114960.300003</v>
      </c>
      <c r="G1717">
        <f>Table2[[#This Row],[Percent of State total]]*Table2[[#This Row],[2009 State total]]</f>
        <v>2376519440.1594043</v>
      </c>
      <c r="H1717" s="73">
        <f>Table2[[#This Row],[2010 State Total]]*Table2[[#This Row],[Percent of State total]]</f>
        <v>2321778431.53438</v>
      </c>
    </row>
    <row r="1718" spans="1:8">
      <c r="A1718">
        <v>2008</v>
      </c>
      <c r="B1718">
        <v>36</v>
      </c>
      <c r="C1718">
        <v>63</v>
      </c>
      <c r="D1718">
        <v>8.6854447376591686E-3</v>
      </c>
      <c r="E1718">
        <f>VLOOKUP(Table2[[#This Row],[STATE_CODE]],Table4[#All], 3, TRUE) * 1000000</f>
        <v>66288000000</v>
      </c>
      <c r="F1718">
        <f>VLOOKUP(Table2[[#This Row],[STATE_CODE]],Table4[#All], 4, TRUE) * 1000000</f>
        <v>64761114960.300003</v>
      </c>
      <c r="G1718">
        <f>Table2[[#This Row],[Percent of State total]]*Table2[[#This Row],[2009 State total]]</f>
        <v>575740760.76995099</v>
      </c>
      <c r="H1718" s="73">
        <f>Table2[[#This Row],[2010 State Total]]*Table2[[#This Row],[Percent of State total]]</f>
        <v>562479085.13687813</v>
      </c>
    </row>
    <row r="1719" spans="1:8">
      <c r="A1719">
        <v>2008</v>
      </c>
      <c r="B1719">
        <v>36</v>
      </c>
      <c r="C1719">
        <v>65</v>
      </c>
      <c r="D1719">
        <v>1.3835889975703286E-2</v>
      </c>
      <c r="E1719">
        <f>VLOOKUP(Table2[[#This Row],[STATE_CODE]],Table4[#All], 3, TRUE) * 1000000</f>
        <v>66288000000</v>
      </c>
      <c r="F1719">
        <f>VLOOKUP(Table2[[#This Row],[STATE_CODE]],Table4[#All], 4, TRUE) * 1000000</f>
        <v>64761114960.300003</v>
      </c>
      <c r="G1719">
        <f>Table2[[#This Row],[Percent of State total]]*Table2[[#This Row],[2009 State total]]</f>
        <v>917153474.70941937</v>
      </c>
      <c r="H1719" s="73">
        <f>Table2[[#This Row],[2010 State Total]]*Table2[[#This Row],[Percent of State total]]</f>
        <v>896027661.29458296</v>
      </c>
    </row>
    <row r="1720" spans="1:8">
      <c r="A1720">
        <v>2008</v>
      </c>
      <c r="B1720">
        <v>36</v>
      </c>
      <c r="C1720">
        <v>67</v>
      </c>
      <c r="D1720">
        <v>3.5921200526905124E-2</v>
      </c>
      <c r="E1720">
        <f>VLOOKUP(Table2[[#This Row],[STATE_CODE]],Table4[#All], 3, TRUE) * 1000000</f>
        <v>66288000000</v>
      </c>
      <c r="F1720">
        <f>VLOOKUP(Table2[[#This Row],[STATE_CODE]],Table4[#All], 4, TRUE) * 1000000</f>
        <v>64761114960.300003</v>
      </c>
      <c r="G1720">
        <f>Table2[[#This Row],[Percent of State total]]*Table2[[#This Row],[2009 State total]]</f>
        <v>2381144540.5274868</v>
      </c>
      <c r="H1720" s="73">
        <f>Table2[[#This Row],[2010 State Total]]*Table2[[#This Row],[Percent of State total]]</f>
        <v>2326296996.8348918</v>
      </c>
    </row>
    <row r="1721" spans="1:8">
      <c r="A1721">
        <v>2008</v>
      </c>
      <c r="B1721">
        <v>36</v>
      </c>
      <c r="C1721">
        <v>69</v>
      </c>
      <c r="D1721">
        <v>9.5543956048425027E-3</v>
      </c>
      <c r="E1721">
        <f>VLOOKUP(Table2[[#This Row],[STATE_CODE]],Table4[#All], 3, TRUE) * 1000000</f>
        <v>66288000000</v>
      </c>
      <c r="F1721">
        <f>VLOOKUP(Table2[[#This Row],[STATE_CODE]],Table4[#All], 4, TRUE) * 1000000</f>
        <v>64761114960.300003</v>
      </c>
      <c r="G1721">
        <f>Table2[[#This Row],[Percent of State total]]*Table2[[#This Row],[2009 State total]]</f>
        <v>633341775.85379982</v>
      </c>
      <c r="H1721" s="73">
        <f>Table2[[#This Row],[2010 State Total]]*Table2[[#This Row],[Percent of State total]]</f>
        <v>618753312.14139044</v>
      </c>
    </row>
    <row r="1722" spans="1:8">
      <c r="A1722">
        <v>2008</v>
      </c>
      <c r="B1722">
        <v>36</v>
      </c>
      <c r="C1722">
        <v>71</v>
      </c>
      <c r="D1722">
        <v>3.0933296703731315E-2</v>
      </c>
      <c r="E1722">
        <f>VLOOKUP(Table2[[#This Row],[STATE_CODE]],Table4[#All], 3, TRUE) * 1000000</f>
        <v>66288000000</v>
      </c>
      <c r="F1722">
        <f>VLOOKUP(Table2[[#This Row],[STATE_CODE]],Table4[#All], 4, TRUE) * 1000000</f>
        <v>64761114960.300003</v>
      </c>
      <c r="G1722">
        <f>Table2[[#This Row],[Percent of State total]]*Table2[[#This Row],[2009 State total]]</f>
        <v>2050506371.8969414</v>
      </c>
      <c r="H1722" s="73">
        <f>Table2[[#This Row],[2010 State Total]]*Table2[[#This Row],[Percent of State total]]</f>
        <v>2003274783.9314129</v>
      </c>
    </row>
    <row r="1723" spans="1:8">
      <c r="A1723">
        <v>2008</v>
      </c>
      <c r="B1723">
        <v>36</v>
      </c>
      <c r="C1723">
        <v>73</v>
      </c>
      <c r="D1723">
        <v>1.2071089155650172E-3</v>
      </c>
      <c r="E1723">
        <f>VLOOKUP(Table2[[#This Row],[STATE_CODE]],Table4[#All], 3, TRUE) * 1000000</f>
        <v>66288000000</v>
      </c>
      <c r="F1723">
        <f>VLOOKUP(Table2[[#This Row],[STATE_CODE]],Table4[#All], 4, TRUE) * 1000000</f>
        <v>64761114960.300003</v>
      </c>
      <c r="G1723">
        <f>Table2[[#This Row],[Percent of State total]]*Table2[[#This Row],[2009 State total]]</f>
        <v>80016835.794973865</v>
      </c>
      <c r="H1723" s="73">
        <f>Table2[[#This Row],[2010 State Total]]*Table2[[#This Row],[Percent of State total]]</f>
        <v>78173719.250509143</v>
      </c>
    </row>
    <row r="1724" spans="1:8">
      <c r="A1724">
        <v>2008</v>
      </c>
      <c r="B1724">
        <v>36</v>
      </c>
      <c r="C1724">
        <v>75</v>
      </c>
      <c r="D1724">
        <v>6.562662363570745E-3</v>
      </c>
      <c r="E1724">
        <f>VLOOKUP(Table2[[#This Row],[STATE_CODE]],Table4[#All], 3, TRUE) * 1000000</f>
        <v>66288000000</v>
      </c>
      <c r="F1724">
        <f>VLOOKUP(Table2[[#This Row],[STATE_CODE]],Table4[#All], 4, TRUE) * 1000000</f>
        <v>64761114960.300003</v>
      </c>
      <c r="G1724">
        <f>Table2[[#This Row],[Percent of State total]]*Table2[[#This Row],[2009 State total]]</f>
        <v>435025762.75637752</v>
      </c>
      <c r="H1724" s="73">
        <f>Table2[[#This Row],[2010 State Total]]*Table2[[#This Row],[Percent of State total]]</f>
        <v>425005331.77283913</v>
      </c>
    </row>
    <row r="1725" spans="1:8">
      <c r="A1725">
        <v>2008</v>
      </c>
      <c r="B1725">
        <v>36</v>
      </c>
      <c r="C1725">
        <v>77</v>
      </c>
      <c r="D1725">
        <v>3.5081290176883608E-3</v>
      </c>
      <c r="E1725">
        <f>VLOOKUP(Table2[[#This Row],[STATE_CODE]],Table4[#All], 3, TRUE) * 1000000</f>
        <v>66288000000</v>
      </c>
      <c r="F1725">
        <f>VLOOKUP(Table2[[#This Row],[STATE_CODE]],Table4[#All], 4, TRUE) * 1000000</f>
        <v>64761114960.300003</v>
      </c>
      <c r="G1725">
        <f>Table2[[#This Row],[Percent of State total]]*Table2[[#This Row],[2009 State total]]</f>
        <v>232546856.32452607</v>
      </c>
      <c r="H1725" s="73">
        <f>Table2[[#This Row],[2010 State Total]]*Table2[[#This Row],[Percent of State total]]</f>
        <v>227190346.61008024</v>
      </c>
    </row>
    <row r="1726" spans="1:8">
      <c r="A1726">
        <v>2008</v>
      </c>
      <c r="B1726">
        <v>36</v>
      </c>
      <c r="C1726">
        <v>79</v>
      </c>
      <c r="D1726">
        <v>1.1442362014104021E-2</v>
      </c>
      <c r="E1726">
        <f>VLOOKUP(Table2[[#This Row],[STATE_CODE]],Table4[#All], 3, TRUE) * 1000000</f>
        <v>66288000000</v>
      </c>
      <c r="F1726">
        <f>VLOOKUP(Table2[[#This Row],[STATE_CODE]],Table4[#All], 4, TRUE) * 1000000</f>
        <v>64761114960.300003</v>
      </c>
      <c r="G1726">
        <f>Table2[[#This Row],[Percent of State total]]*Table2[[#This Row],[2009 State total]]</f>
        <v>758491293.19092739</v>
      </c>
      <c r="H1726" s="73">
        <f>Table2[[#This Row],[2010 State Total]]*Table2[[#This Row],[Percent of State total]]</f>
        <v>741020121.81276035</v>
      </c>
    </row>
    <row r="1727" spans="1:8">
      <c r="A1727">
        <v>2008</v>
      </c>
      <c r="B1727">
        <v>36</v>
      </c>
      <c r="C1727">
        <v>81</v>
      </c>
      <c r="D1727">
        <v>7.8372111880133488E-2</v>
      </c>
      <c r="E1727">
        <f>VLOOKUP(Table2[[#This Row],[STATE_CODE]],Table4[#All], 3, TRUE) * 1000000</f>
        <v>66288000000</v>
      </c>
      <c r="F1727">
        <f>VLOOKUP(Table2[[#This Row],[STATE_CODE]],Table4[#All], 4, TRUE) * 1000000</f>
        <v>64761114960.300003</v>
      </c>
      <c r="G1727">
        <f>Table2[[#This Row],[Percent of State total]]*Table2[[#This Row],[2009 State total]]</f>
        <v>5195130552.3102884</v>
      </c>
      <c r="H1727" s="73">
        <f>Table2[[#This Row],[2010 State Total]]*Table2[[#This Row],[Percent of State total]]</f>
        <v>5075465347.1508188</v>
      </c>
    </row>
    <row r="1728" spans="1:8">
      <c r="A1728">
        <v>2008</v>
      </c>
      <c r="B1728">
        <v>36</v>
      </c>
      <c r="C1728">
        <v>83</v>
      </c>
      <c r="D1728">
        <v>8.6149370199396398E-3</v>
      </c>
      <c r="E1728">
        <f>VLOOKUP(Table2[[#This Row],[STATE_CODE]],Table4[#All], 3, TRUE) * 1000000</f>
        <v>66288000000</v>
      </c>
      <c r="F1728">
        <f>VLOOKUP(Table2[[#This Row],[STATE_CODE]],Table4[#All], 4, TRUE) * 1000000</f>
        <v>64761114960.300003</v>
      </c>
      <c r="G1728">
        <f>Table2[[#This Row],[Percent of State total]]*Table2[[#This Row],[2009 State total]]</f>
        <v>571066945.17775881</v>
      </c>
      <c r="H1728" s="73">
        <f>Table2[[#This Row],[2010 State Total]]*Table2[[#This Row],[Percent of State total]]</f>
        <v>557912926.72405529</v>
      </c>
    </row>
    <row r="1729" spans="1:8">
      <c r="A1729">
        <v>2008</v>
      </c>
      <c r="B1729">
        <v>36</v>
      </c>
      <c r="C1729">
        <v>85</v>
      </c>
      <c r="D1729">
        <v>2.1106730274041034E-2</v>
      </c>
      <c r="E1729">
        <f>VLOOKUP(Table2[[#This Row],[STATE_CODE]],Table4[#All], 3, TRUE) * 1000000</f>
        <v>66288000000</v>
      </c>
      <c r="F1729">
        <f>VLOOKUP(Table2[[#This Row],[STATE_CODE]],Table4[#All], 4, TRUE) * 1000000</f>
        <v>64761114960.300003</v>
      </c>
      <c r="G1729">
        <f>Table2[[#This Row],[Percent of State total]]*Table2[[#This Row],[2009 State total]]</f>
        <v>1399122936.405632</v>
      </c>
      <c r="H1729" s="73">
        <f>Table2[[#This Row],[2010 State Total]]*Table2[[#This Row],[Percent of State total]]</f>
        <v>1366895385.7132158</v>
      </c>
    </row>
    <row r="1730" spans="1:8">
      <c r="A1730">
        <v>2008</v>
      </c>
      <c r="B1730">
        <v>36</v>
      </c>
      <c r="C1730">
        <v>87</v>
      </c>
      <c r="D1730">
        <v>2.8392691509914511E-2</v>
      </c>
      <c r="E1730">
        <f>VLOOKUP(Table2[[#This Row],[STATE_CODE]],Table4[#All], 3, TRUE) * 1000000</f>
        <v>66288000000</v>
      </c>
      <c r="F1730">
        <f>VLOOKUP(Table2[[#This Row],[STATE_CODE]],Table4[#All], 4, TRUE) * 1000000</f>
        <v>64761114960.300003</v>
      </c>
      <c r="G1730">
        <f>Table2[[#This Row],[Percent of State total]]*Table2[[#This Row],[2009 State total]]</f>
        <v>1882094734.8092132</v>
      </c>
      <c r="H1730" s="73">
        <f>Table2[[#This Row],[2010 State Total]]*Table2[[#This Row],[Percent of State total]]</f>
        <v>1838742358.9059076</v>
      </c>
    </row>
    <row r="1731" spans="1:8">
      <c r="A1731">
        <v>2008</v>
      </c>
      <c r="B1731">
        <v>36</v>
      </c>
      <c r="C1731">
        <v>89</v>
      </c>
      <c r="D1731">
        <v>4.3640332699903832E-3</v>
      </c>
      <c r="E1731">
        <f>VLOOKUP(Table2[[#This Row],[STATE_CODE]],Table4[#All], 3, TRUE) * 1000000</f>
        <v>66288000000</v>
      </c>
      <c r="F1731">
        <f>VLOOKUP(Table2[[#This Row],[STATE_CODE]],Table4[#All], 4, TRUE) * 1000000</f>
        <v>64761114960.300003</v>
      </c>
      <c r="G1731">
        <f>Table2[[#This Row],[Percent of State total]]*Table2[[#This Row],[2009 State total]]</f>
        <v>289283037.40112251</v>
      </c>
      <c r="H1731" s="73">
        <f>Table2[[#This Row],[2010 State Total]]*Table2[[#This Row],[Percent of State total]]</f>
        <v>282619660.28842115</v>
      </c>
    </row>
    <row r="1732" spans="1:8">
      <c r="A1732">
        <v>2008</v>
      </c>
      <c r="B1732">
        <v>36</v>
      </c>
      <c r="C1732">
        <v>91</v>
      </c>
      <c r="D1732">
        <v>1.8105189793680022E-2</v>
      </c>
      <c r="E1732">
        <f>VLOOKUP(Table2[[#This Row],[STATE_CODE]],Table4[#All], 3, TRUE) * 1000000</f>
        <v>66288000000</v>
      </c>
      <c r="F1732">
        <f>VLOOKUP(Table2[[#This Row],[STATE_CODE]],Table4[#All], 4, TRUE) * 1000000</f>
        <v>64761114960.300003</v>
      </c>
      <c r="G1732">
        <f>Table2[[#This Row],[Percent of State total]]*Table2[[#This Row],[2009 State total]]</f>
        <v>1200156821.0434613</v>
      </c>
      <c r="H1732" s="73">
        <f>Table2[[#This Row],[2010 State Total]]*Table2[[#This Row],[Percent of State total]]</f>
        <v>1172512277.6065621</v>
      </c>
    </row>
    <row r="1733" spans="1:8">
      <c r="A1733">
        <v>2008</v>
      </c>
      <c r="B1733">
        <v>36</v>
      </c>
      <c r="C1733">
        <v>93</v>
      </c>
      <c r="D1733">
        <v>9.6157176651751088E-3</v>
      </c>
      <c r="E1733">
        <f>VLOOKUP(Table2[[#This Row],[STATE_CODE]],Table4[#All], 3, TRUE) * 1000000</f>
        <v>66288000000</v>
      </c>
      <c r="F1733">
        <f>VLOOKUP(Table2[[#This Row],[STATE_CODE]],Table4[#All], 4, TRUE) * 1000000</f>
        <v>64761114960.300003</v>
      </c>
      <c r="G1733">
        <f>Table2[[#This Row],[Percent of State total]]*Table2[[#This Row],[2009 State total]]</f>
        <v>637406692.58912766</v>
      </c>
      <c r="H1733" s="73">
        <f>Table2[[#This Row],[2010 State Total]]*Table2[[#This Row],[Percent of State total]]</f>
        <v>622724597.14019275</v>
      </c>
    </row>
    <row r="1734" spans="1:8">
      <c r="A1734">
        <v>2008</v>
      </c>
      <c r="B1734">
        <v>36</v>
      </c>
      <c r="C1734">
        <v>95</v>
      </c>
      <c r="D1734">
        <v>1.7672557927411684E-3</v>
      </c>
      <c r="E1734">
        <f>VLOOKUP(Table2[[#This Row],[STATE_CODE]],Table4[#All], 3, TRUE) * 1000000</f>
        <v>66288000000</v>
      </c>
      <c r="F1734">
        <f>VLOOKUP(Table2[[#This Row],[STATE_CODE]],Table4[#All], 4, TRUE) * 1000000</f>
        <v>64761114960.300003</v>
      </c>
      <c r="G1734">
        <f>Table2[[#This Row],[Percent of State total]]*Table2[[#This Row],[2009 State total]]</f>
        <v>117147851.98922656</v>
      </c>
      <c r="H1734" s="73">
        <f>Table2[[#This Row],[2010 State Total]]*Table2[[#This Row],[Percent of State total]]</f>
        <v>114449455.55796692</v>
      </c>
    </row>
    <row r="1735" spans="1:8">
      <c r="A1735">
        <v>2008</v>
      </c>
      <c r="B1735">
        <v>36</v>
      </c>
      <c r="C1735">
        <v>97</v>
      </c>
      <c r="D1735">
        <v>5.9560728818567222E-4</v>
      </c>
      <c r="E1735">
        <f>VLOOKUP(Table2[[#This Row],[STATE_CODE]],Table4[#All], 3, TRUE) * 1000000</f>
        <v>66288000000</v>
      </c>
      <c r="F1735">
        <f>VLOOKUP(Table2[[#This Row],[STATE_CODE]],Table4[#All], 4, TRUE) * 1000000</f>
        <v>64761114960.300003</v>
      </c>
      <c r="G1735">
        <f>Table2[[#This Row],[Percent of State total]]*Table2[[#This Row],[2009 State total]]</f>
        <v>39481615.919251837</v>
      </c>
      <c r="H1735" s="73">
        <f>Table2[[#This Row],[2010 State Total]]*Table2[[#This Row],[Percent of State total]]</f>
        <v>38572192.061384849</v>
      </c>
    </row>
    <row r="1736" spans="1:8">
      <c r="A1736">
        <v>2008</v>
      </c>
      <c r="B1736">
        <v>36</v>
      </c>
      <c r="C1736">
        <v>99</v>
      </c>
      <c r="D1736">
        <v>3.2071745594442402E-3</v>
      </c>
      <c r="E1736">
        <f>VLOOKUP(Table2[[#This Row],[STATE_CODE]],Table4[#All], 3, TRUE) * 1000000</f>
        <v>66288000000</v>
      </c>
      <c r="F1736">
        <f>VLOOKUP(Table2[[#This Row],[STATE_CODE]],Table4[#All], 4, TRUE) * 1000000</f>
        <v>64761114960.300003</v>
      </c>
      <c r="G1736">
        <f>Table2[[#This Row],[Percent of State total]]*Table2[[#This Row],[2009 State total]]</f>
        <v>212597187.1964398</v>
      </c>
      <c r="H1736" s="73">
        <f>Table2[[#This Row],[2010 State Total]]*Table2[[#This Row],[Percent of State total]]</f>
        <v>207700200.34191796</v>
      </c>
    </row>
    <row r="1737" spans="1:8">
      <c r="A1737">
        <v>2008</v>
      </c>
      <c r="B1737">
        <v>36</v>
      </c>
      <c r="C1737">
        <v>101</v>
      </c>
      <c r="D1737">
        <v>7.6851701589424112E-3</v>
      </c>
      <c r="E1737">
        <f>VLOOKUP(Table2[[#This Row],[STATE_CODE]],Table4[#All], 3, TRUE) * 1000000</f>
        <v>66288000000</v>
      </c>
      <c r="F1737">
        <f>VLOOKUP(Table2[[#This Row],[STATE_CODE]],Table4[#All], 4, TRUE) * 1000000</f>
        <v>64761114960.300003</v>
      </c>
      <c r="G1737">
        <f>Table2[[#This Row],[Percent of State total]]*Table2[[#This Row],[2009 State total]]</f>
        <v>509434559.49597454</v>
      </c>
      <c r="H1737" s="73">
        <f>Table2[[#This Row],[2010 State Total]]*Table2[[#This Row],[Percent of State total]]</f>
        <v>497700188.15273654</v>
      </c>
    </row>
    <row r="1738" spans="1:8">
      <c r="A1738">
        <v>2008</v>
      </c>
      <c r="B1738">
        <v>36</v>
      </c>
      <c r="C1738">
        <v>103</v>
      </c>
      <c r="D1738">
        <v>0.10528067531235703</v>
      </c>
      <c r="E1738">
        <f>VLOOKUP(Table2[[#This Row],[STATE_CODE]],Table4[#All], 3, TRUE) * 1000000</f>
        <v>66288000000</v>
      </c>
      <c r="F1738">
        <f>VLOOKUP(Table2[[#This Row],[STATE_CODE]],Table4[#All], 4, TRUE) * 1000000</f>
        <v>64761114960.300003</v>
      </c>
      <c r="G1738">
        <f>Table2[[#This Row],[Percent of State total]]*Table2[[#This Row],[2009 State total]]</f>
        <v>6978845405.1055231</v>
      </c>
      <c r="H1738" s="73">
        <f>Table2[[#This Row],[2010 State Total]]*Table2[[#This Row],[Percent of State total]]</f>
        <v>6818093917.0015726</v>
      </c>
    </row>
    <row r="1739" spans="1:8">
      <c r="A1739">
        <v>2008</v>
      </c>
      <c r="B1739">
        <v>36</v>
      </c>
      <c r="C1739">
        <v>105</v>
      </c>
      <c r="D1739">
        <v>4.9946427589572205E-3</v>
      </c>
      <c r="E1739">
        <f>VLOOKUP(Table2[[#This Row],[STATE_CODE]],Table4[#All], 3, TRUE) * 1000000</f>
        <v>66288000000</v>
      </c>
      <c r="F1739">
        <f>VLOOKUP(Table2[[#This Row],[STATE_CODE]],Table4[#All], 4, TRUE) * 1000000</f>
        <v>64761114960.300003</v>
      </c>
      <c r="G1739">
        <f>Table2[[#This Row],[Percent of State total]]*Table2[[#This Row],[2009 State total]]</f>
        <v>331084879.20575625</v>
      </c>
      <c r="H1739" s="73">
        <f>Table2[[#This Row],[2010 State Total]]*Table2[[#This Row],[Percent of State total]]</f>
        <v>323458633.89845854</v>
      </c>
    </row>
    <row r="1740" spans="1:8">
      <c r="A1740">
        <v>2008</v>
      </c>
      <c r="B1740">
        <v>36</v>
      </c>
      <c r="C1740">
        <v>107</v>
      </c>
      <c r="D1740">
        <v>3.4120874937383044E-3</v>
      </c>
      <c r="E1740">
        <f>VLOOKUP(Table2[[#This Row],[STATE_CODE]],Table4[#All], 3, TRUE) * 1000000</f>
        <v>66288000000</v>
      </c>
      <c r="F1740">
        <f>VLOOKUP(Table2[[#This Row],[STATE_CODE]],Table4[#All], 4, TRUE) * 1000000</f>
        <v>64761114960.300003</v>
      </c>
      <c r="G1740">
        <f>Table2[[#This Row],[Percent of State total]]*Table2[[#This Row],[2009 State total]]</f>
        <v>226180455.78492472</v>
      </c>
      <c r="H1740" s="73">
        <f>Table2[[#This Row],[2010 State Total]]*Table2[[#This Row],[Percent of State total]]</f>
        <v>220970590.43658826</v>
      </c>
    </row>
    <row r="1741" spans="1:8">
      <c r="A1741">
        <v>2008</v>
      </c>
      <c r="B1741">
        <v>36</v>
      </c>
      <c r="C1741">
        <v>109</v>
      </c>
      <c r="D1741">
        <v>2.6776419562886417E-3</v>
      </c>
      <c r="E1741">
        <f>VLOOKUP(Table2[[#This Row],[STATE_CODE]],Table4[#All], 3, TRUE) * 1000000</f>
        <v>66288000000</v>
      </c>
      <c r="F1741">
        <f>VLOOKUP(Table2[[#This Row],[STATE_CODE]],Table4[#All], 4, TRUE) * 1000000</f>
        <v>64761114960.300003</v>
      </c>
      <c r="G1741">
        <f>Table2[[#This Row],[Percent of State total]]*Table2[[#This Row],[2009 State total]]</f>
        <v>177495529.99846148</v>
      </c>
      <c r="H1741" s="73">
        <f>Table2[[#This Row],[2010 State Total]]*Table2[[#This Row],[Percent of State total]]</f>
        <v>173407078.55373132</v>
      </c>
    </row>
    <row r="1742" spans="1:8">
      <c r="A1742">
        <v>2008</v>
      </c>
      <c r="B1742">
        <v>36</v>
      </c>
      <c r="C1742">
        <v>111</v>
      </c>
      <c r="D1742">
        <v>1.4173963312950314E-2</v>
      </c>
      <c r="E1742">
        <f>VLOOKUP(Table2[[#This Row],[STATE_CODE]],Table4[#All], 3, TRUE) * 1000000</f>
        <v>66288000000</v>
      </c>
      <c r="F1742">
        <f>VLOOKUP(Table2[[#This Row],[STATE_CODE]],Table4[#All], 4, TRUE) * 1000000</f>
        <v>64761114960.300003</v>
      </c>
      <c r="G1742">
        <f>Table2[[#This Row],[Percent of State total]]*Table2[[#This Row],[2009 State total]]</f>
        <v>939563680.0888505</v>
      </c>
      <c r="H1742" s="73">
        <f>Table2[[#This Row],[2010 State Total]]*Table2[[#This Row],[Percent of State total]]</f>
        <v>917921667.55305004</v>
      </c>
    </row>
    <row r="1743" spans="1:8">
      <c r="A1743">
        <v>2008</v>
      </c>
      <c r="B1743">
        <v>36</v>
      </c>
      <c r="C1743">
        <v>113</v>
      </c>
      <c r="D1743">
        <v>6.5136756746317402E-3</v>
      </c>
      <c r="E1743">
        <f>VLOOKUP(Table2[[#This Row],[STATE_CODE]],Table4[#All], 3, TRUE) * 1000000</f>
        <v>66288000000</v>
      </c>
      <c r="F1743">
        <f>VLOOKUP(Table2[[#This Row],[STATE_CODE]],Table4[#All], 4, TRUE) * 1000000</f>
        <v>64761114960.300003</v>
      </c>
      <c r="G1743">
        <f>Table2[[#This Row],[Percent of State total]]*Table2[[#This Row],[2009 State total]]</f>
        <v>431778533.1199888</v>
      </c>
      <c r="H1743" s="73">
        <f>Table2[[#This Row],[2010 State Total]]*Table2[[#This Row],[Percent of State total]]</f>
        <v>421832899.17893583</v>
      </c>
    </row>
    <row r="1744" spans="1:8">
      <c r="A1744">
        <v>2008</v>
      </c>
      <c r="B1744">
        <v>36</v>
      </c>
      <c r="C1744">
        <v>115</v>
      </c>
      <c r="D1744">
        <v>1.9629110101766233E-3</v>
      </c>
      <c r="E1744">
        <f>VLOOKUP(Table2[[#This Row],[STATE_CODE]],Table4[#All], 3, TRUE) * 1000000</f>
        <v>66288000000</v>
      </c>
      <c r="F1744">
        <f>VLOOKUP(Table2[[#This Row],[STATE_CODE]],Table4[#All], 4, TRUE) * 1000000</f>
        <v>64761114960.300003</v>
      </c>
      <c r="G1744">
        <f>Table2[[#This Row],[Percent of State total]]*Table2[[#This Row],[2009 State total]]</f>
        <v>130117445.04258801</v>
      </c>
      <c r="H1744" s="73">
        <f>Table2[[#This Row],[2010 State Total]]*Table2[[#This Row],[Percent of State total]]</f>
        <v>127120305.58688691</v>
      </c>
    </row>
    <row r="1745" spans="1:8">
      <c r="A1745">
        <v>2008</v>
      </c>
      <c r="B1745">
        <v>36</v>
      </c>
      <c r="C1745">
        <v>117</v>
      </c>
      <c r="D1745">
        <v>3.2604573130692658E-3</v>
      </c>
      <c r="E1745">
        <f>VLOOKUP(Table2[[#This Row],[STATE_CODE]],Table4[#All], 3, TRUE) * 1000000</f>
        <v>66288000000</v>
      </c>
      <c r="F1745">
        <f>VLOOKUP(Table2[[#This Row],[STATE_CODE]],Table4[#All], 4, TRUE) * 1000000</f>
        <v>64761114960.300003</v>
      </c>
      <c r="G1745">
        <f>Table2[[#This Row],[Percent of State total]]*Table2[[#This Row],[2009 State total]]</f>
        <v>216129194.36873549</v>
      </c>
      <c r="H1745" s="73">
        <f>Table2[[#This Row],[2010 State Total]]*Table2[[#This Row],[Percent of State total]]</f>
        <v>211150850.87482959</v>
      </c>
    </row>
    <row r="1746" spans="1:8">
      <c r="A1746">
        <v>2008</v>
      </c>
      <c r="B1746">
        <v>36</v>
      </c>
      <c r="C1746">
        <v>119</v>
      </c>
      <c r="D1746">
        <v>8.7361462213942101E-2</v>
      </c>
      <c r="E1746">
        <f>VLOOKUP(Table2[[#This Row],[STATE_CODE]],Table4[#All], 3, TRUE) * 1000000</f>
        <v>66288000000</v>
      </c>
      <c r="F1746">
        <f>VLOOKUP(Table2[[#This Row],[STATE_CODE]],Table4[#All], 4, TRUE) * 1000000</f>
        <v>64761114960.300003</v>
      </c>
      <c r="G1746">
        <f>Table2[[#This Row],[Percent of State total]]*Table2[[#This Row],[2009 State total]]</f>
        <v>5791016607.2377939</v>
      </c>
      <c r="H1746" s="73">
        <f>Table2[[#This Row],[2010 State Total]]*Table2[[#This Row],[Percent of State total]]</f>
        <v>5657625697.5370092</v>
      </c>
    </row>
    <row r="1747" spans="1:8">
      <c r="A1747">
        <v>2008</v>
      </c>
      <c r="B1747">
        <v>36</v>
      </c>
      <c r="C1747">
        <v>121</v>
      </c>
      <c r="D1747">
        <v>1.5403124627140505E-4</v>
      </c>
      <c r="E1747">
        <f>VLOOKUP(Table2[[#This Row],[STATE_CODE]],Table4[#All], 3, TRUE) * 1000000</f>
        <v>66288000000</v>
      </c>
      <c r="F1747">
        <f>VLOOKUP(Table2[[#This Row],[STATE_CODE]],Table4[#All], 4, TRUE) * 1000000</f>
        <v>64761114960.300003</v>
      </c>
      <c r="G1747">
        <f>Table2[[#This Row],[Percent of State total]]*Table2[[#This Row],[2009 State total]]</f>
        <v>10210423.252838898</v>
      </c>
      <c r="H1747" s="73">
        <f>Table2[[#This Row],[2010 State Total]]*Table2[[#This Row],[Percent of State total]]</f>
        <v>9975235.2472607438</v>
      </c>
    </row>
    <row r="1748" spans="1:8">
      <c r="A1748">
        <v>2008</v>
      </c>
      <c r="B1748">
        <v>36</v>
      </c>
      <c r="C1748">
        <v>123</v>
      </c>
      <c r="D1748">
        <v>3.9065584883040192E-4</v>
      </c>
      <c r="E1748">
        <f>VLOOKUP(Table2[[#This Row],[STATE_CODE]],Table4[#All], 3, TRUE) * 1000000</f>
        <v>66288000000</v>
      </c>
      <c r="F1748">
        <f>VLOOKUP(Table2[[#This Row],[STATE_CODE]],Table4[#All], 4, TRUE) * 1000000</f>
        <v>64761114960.300003</v>
      </c>
      <c r="G1748">
        <f>Table2[[#This Row],[Percent of State total]]*Table2[[#This Row],[2009 State total]]</f>
        <v>25895794.907269683</v>
      </c>
      <c r="H1748" s="73">
        <f>Table2[[#This Row],[2010 State Total]]*Table2[[#This Row],[Percent of State total]]</f>
        <v>25299308.336019237</v>
      </c>
    </row>
    <row r="1749" spans="1:8">
      <c r="A1749">
        <v>2008</v>
      </c>
      <c r="B1749">
        <v>37</v>
      </c>
      <c r="C1749">
        <v>1</v>
      </c>
      <c r="D1749">
        <v>1.4187361984392797E-2</v>
      </c>
      <c r="E1749">
        <f>VLOOKUP(Table2[[#This Row],[STATE_CODE]],Table4[#All], 3, TRUE) * 1000000</f>
        <v>46396394160.900002</v>
      </c>
      <c r="F1749">
        <f>VLOOKUP(Table2[[#This Row],[STATE_CODE]],Table4[#All], 4, TRUE) * 1000000</f>
        <v>46334720311.285004</v>
      </c>
      <c r="G1749">
        <f>Table2[[#This Row],[Percent of State total]]*Table2[[#This Row],[2009 State total]]</f>
        <v>658242438.7312566</v>
      </c>
      <c r="H1749" s="73">
        <f>Table2[[#This Row],[2010 State Total]]*Table2[[#This Row],[Percent of State total]]</f>
        <v>657367449.50179768</v>
      </c>
    </row>
    <row r="1750" spans="1:8">
      <c r="A1750">
        <v>2008</v>
      </c>
      <c r="B1750">
        <v>37</v>
      </c>
      <c r="C1750">
        <v>3</v>
      </c>
      <c r="D1750">
        <v>1.1000160990863836E-4</v>
      </c>
      <c r="E1750">
        <f>VLOOKUP(Table2[[#This Row],[STATE_CODE]],Table4[#All], 3, TRUE) * 1000000</f>
        <v>46396394160.900002</v>
      </c>
      <c r="F1750">
        <f>VLOOKUP(Table2[[#This Row],[STATE_CODE]],Table4[#All], 4, TRUE) * 1000000</f>
        <v>46334720311.285004</v>
      </c>
      <c r="G1750">
        <f>Table2[[#This Row],[Percent of State total]]*Table2[[#This Row],[2009 State total]]</f>
        <v>5103678.0516547486</v>
      </c>
      <c r="H1750" s="73">
        <f>Table2[[#This Row],[2010 State Total]]*Table2[[#This Row],[Percent of State total]]</f>
        <v>5096893.8289078353</v>
      </c>
    </row>
    <row r="1751" spans="1:8">
      <c r="A1751">
        <v>2008</v>
      </c>
      <c r="B1751">
        <v>37</v>
      </c>
      <c r="C1751">
        <v>7</v>
      </c>
      <c r="D1751">
        <v>3.3347944579542052E-3</v>
      </c>
      <c r="E1751">
        <f>VLOOKUP(Table2[[#This Row],[STATE_CODE]],Table4[#All], 3, TRUE) * 1000000</f>
        <v>46396394160.900002</v>
      </c>
      <c r="F1751">
        <f>VLOOKUP(Table2[[#This Row],[STATE_CODE]],Table4[#All], 4, TRUE) * 1000000</f>
        <v>46334720311.285004</v>
      </c>
      <c r="G1751">
        <f>Table2[[#This Row],[Percent of State total]]*Table2[[#This Row],[2009 State total]]</f>
        <v>154722438.11682817</v>
      </c>
      <c r="H1751" s="73">
        <f>Table2[[#This Row],[2010 State Total]]*Table2[[#This Row],[Percent of State total]]</f>
        <v>154516768.50493139</v>
      </c>
    </row>
    <row r="1752" spans="1:8">
      <c r="A1752">
        <v>2008</v>
      </c>
      <c r="B1752">
        <v>37</v>
      </c>
      <c r="C1752">
        <v>11</v>
      </c>
      <c r="D1752">
        <v>1.2354456173724535E-3</v>
      </c>
      <c r="E1752">
        <f>VLOOKUP(Table2[[#This Row],[STATE_CODE]],Table4[#All], 3, TRUE) * 1000000</f>
        <v>46396394160.900002</v>
      </c>
      <c r="F1752">
        <f>VLOOKUP(Table2[[#This Row],[STATE_CODE]],Table4[#All], 4, TRUE) * 1000000</f>
        <v>46334720311.285004</v>
      </c>
      <c r="G1752">
        <f>Table2[[#This Row],[Percent of State total]]*Table2[[#This Row],[2009 State total]]</f>
        <v>57320221.827968799</v>
      </c>
      <c r="H1752" s="73">
        <f>Table2[[#This Row],[2010 State Total]]*Table2[[#This Row],[Percent of State total]]</f>
        <v>57244027.14075546</v>
      </c>
    </row>
    <row r="1753" spans="1:8">
      <c r="A1753">
        <v>2008</v>
      </c>
      <c r="B1753">
        <v>37</v>
      </c>
      <c r="C1753">
        <v>13</v>
      </c>
      <c r="D1753">
        <v>2.6428763604977173E-3</v>
      </c>
      <c r="E1753">
        <f>VLOOKUP(Table2[[#This Row],[STATE_CODE]],Table4[#All], 3, TRUE) * 1000000</f>
        <v>46396394160.900002</v>
      </c>
      <c r="F1753">
        <f>VLOOKUP(Table2[[#This Row],[STATE_CODE]],Table4[#All], 4, TRUE) * 1000000</f>
        <v>46334720311.285004</v>
      </c>
      <c r="G1753">
        <f>Table2[[#This Row],[Percent of State total]]*Table2[[#This Row],[2009 State total]]</f>
        <v>122619933.34017694</v>
      </c>
      <c r="H1753" s="73">
        <f>Table2[[#This Row],[2010 State Total]]*Table2[[#This Row],[Percent of State total]]</f>
        <v>122456936.98096856</v>
      </c>
    </row>
    <row r="1754" spans="1:8">
      <c r="A1754">
        <v>2008</v>
      </c>
      <c r="B1754">
        <v>37</v>
      </c>
      <c r="C1754">
        <v>15</v>
      </c>
      <c r="D1754">
        <v>2.1694230545460155E-3</v>
      </c>
      <c r="E1754">
        <f>VLOOKUP(Table2[[#This Row],[STATE_CODE]],Table4[#All], 3, TRUE) * 1000000</f>
        <v>46396394160.900002</v>
      </c>
      <c r="F1754">
        <f>VLOOKUP(Table2[[#This Row],[STATE_CODE]],Table4[#All], 4, TRUE) * 1000000</f>
        <v>46334720311.285004</v>
      </c>
      <c r="G1754">
        <f>Table2[[#This Row],[Percent of State total]]*Table2[[#This Row],[2009 State total]]</f>
        <v>100653407.1404606</v>
      </c>
      <c r="H1754" s="73">
        <f>Table2[[#This Row],[2010 State Total]]*Table2[[#This Row],[Percent of State total]]</f>
        <v>100519610.46924321</v>
      </c>
    </row>
    <row r="1755" spans="1:8">
      <c r="A1755">
        <v>2008</v>
      </c>
      <c r="B1755">
        <v>37</v>
      </c>
      <c r="C1755">
        <v>19</v>
      </c>
      <c r="D1755">
        <v>1.3046509780410621E-2</v>
      </c>
      <c r="E1755">
        <f>VLOOKUP(Table2[[#This Row],[STATE_CODE]],Table4[#All], 3, TRUE) * 1000000</f>
        <v>46396394160.900002</v>
      </c>
      <c r="F1755">
        <f>VLOOKUP(Table2[[#This Row],[STATE_CODE]],Table4[#All], 4, TRUE) * 1000000</f>
        <v>46334720311.285004</v>
      </c>
      <c r="G1755">
        <f>Table2[[#This Row],[Percent of State total]]*Table2[[#This Row],[2009 State total]]</f>
        <v>605311010.19596815</v>
      </c>
      <c r="H1755" s="73">
        <f>Table2[[#This Row],[2010 State Total]]*Table2[[#This Row],[Percent of State total]]</f>
        <v>604506381.71377051</v>
      </c>
    </row>
    <row r="1756" spans="1:8">
      <c r="A1756">
        <v>2008</v>
      </c>
      <c r="B1756">
        <v>37</v>
      </c>
      <c r="C1756">
        <v>21</v>
      </c>
      <c r="D1756">
        <v>3.3532958279594599E-2</v>
      </c>
      <c r="E1756">
        <f>VLOOKUP(Table2[[#This Row],[STATE_CODE]],Table4[#All], 3, TRUE) * 1000000</f>
        <v>46396394160.900002</v>
      </c>
      <c r="F1756">
        <f>VLOOKUP(Table2[[#This Row],[STATE_CODE]],Table4[#All], 4, TRUE) * 1000000</f>
        <v>46334720311.285004</v>
      </c>
      <c r="G1756">
        <f>Table2[[#This Row],[Percent of State total]]*Table2[[#This Row],[2009 State total]]</f>
        <v>1555808349.7210863</v>
      </c>
      <c r="H1756" s="73">
        <f>Table2[[#This Row],[2010 State Total]]*Table2[[#This Row],[Percent of State total]]</f>
        <v>1553740243.0950046</v>
      </c>
    </row>
    <row r="1757" spans="1:8">
      <c r="A1757">
        <v>2008</v>
      </c>
      <c r="B1757">
        <v>37</v>
      </c>
      <c r="C1757">
        <v>23</v>
      </c>
      <c r="D1757">
        <v>9.1732414996913252E-3</v>
      </c>
      <c r="E1757">
        <f>VLOOKUP(Table2[[#This Row],[STATE_CODE]],Table4[#All], 3, TRUE) * 1000000</f>
        <v>46396394160.900002</v>
      </c>
      <c r="F1757">
        <f>VLOOKUP(Table2[[#This Row],[STATE_CODE]],Table4[#All], 4, TRUE) * 1000000</f>
        <v>46334720311.285004</v>
      </c>
      <c r="G1757">
        <f>Table2[[#This Row],[Percent of State total]]*Table2[[#This Row],[2009 State total]]</f>
        <v>425605328.35280418</v>
      </c>
      <c r="H1757" s="73">
        <f>Table2[[#This Row],[2010 State Total]]*Table2[[#This Row],[Percent of State total]]</f>
        <v>425039579.23607016</v>
      </c>
    </row>
    <row r="1758" spans="1:8">
      <c r="A1758">
        <v>2008</v>
      </c>
      <c r="B1758">
        <v>37</v>
      </c>
      <c r="C1758">
        <v>25</v>
      </c>
      <c r="D1758">
        <v>1.745294311054724E-2</v>
      </c>
      <c r="E1758">
        <f>VLOOKUP(Table2[[#This Row],[STATE_CODE]],Table4[#All], 3, TRUE) * 1000000</f>
        <v>46396394160.900002</v>
      </c>
      <c r="F1758">
        <f>VLOOKUP(Table2[[#This Row],[STATE_CODE]],Table4[#All], 4, TRUE) * 1000000</f>
        <v>46334720311.285004</v>
      </c>
      <c r="G1758">
        <f>Table2[[#This Row],[Percent of State total]]*Table2[[#This Row],[2009 State total]]</f>
        <v>809753627.82471383</v>
      </c>
      <c r="H1758" s="73">
        <f>Table2[[#This Row],[2010 State Total]]*Table2[[#This Row],[Percent of State total]]</f>
        <v>808677237.63597488</v>
      </c>
    </row>
    <row r="1759" spans="1:8">
      <c r="A1759">
        <v>2008</v>
      </c>
      <c r="B1759">
        <v>37</v>
      </c>
      <c r="C1759">
        <v>27</v>
      </c>
      <c r="D1759">
        <v>6.5694794797603968E-3</v>
      </c>
      <c r="E1759">
        <f>VLOOKUP(Table2[[#This Row],[STATE_CODE]],Table4[#All], 3, TRUE) * 1000000</f>
        <v>46396394160.900002</v>
      </c>
      <c r="F1759">
        <f>VLOOKUP(Table2[[#This Row],[STATE_CODE]],Table4[#All], 4, TRUE) * 1000000</f>
        <v>46334720311.285004</v>
      </c>
      <c r="G1759">
        <f>Table2[[#This Row],[Percent of State total]]*Table2[[#This Row],[2009 State total]]</f>
        <v>304800159.37490767</v>
      </c>
      <c r="H1759" s="73">
        <f>Table2[[#This Row],[2010 State Total]]*Table2[[#This Row],[Percent of State total]]</f>
        <v>304394994.28542411</v>
      </c>
    </row>
    <row r="1760" spans="1:8">
      <c r="A1760">
        <v>2008</v>
      </c>
      <c r="B1760">
        <v>37</v>
      </c>
      <c r="C1760">
        <v>29</v>
      </c>
      <c r="D1760">
        <v>8.8758545386426668E-4</v>
      </c>
      <c r="E1760">
        <f>VLOOKUP(Table2[[#This Row],[STATE_CODE]],Table4[#All], 3, TRUE) * 1000000</f>
        <v>46396394160.900002</v>
      </c>
      <c r="F1760">
        <f>VLOOKUP(Table2[[#This Row],[STATE_CODE]],Table4[#All], 4, TRUE) * 1000000</f>
        <v>46334720311.285004</v>
      </c>
      <c r="G1760">
        <f>Table2[[#This Row],[Percent of State total]]*Table2[[#This Row],[2009 State total]]</f>
        <v>41180764.568967842</v>
      </c>
      <c r="H1760" s="73">
        <f>Table2[[#This Row],[2010 State Total]]*Table2[[#This Row],[Percent of State total]]</f>
        <v>41126023.757165752</v>
      </c>
    </row>
    <row r="1761" spans="1:8">
      <c r="A1761">
        <v>2008</v>
      </c>
      <c r="B1761">
        <v>37</v>
      </c>
      <c r="C1761">
        <v>31</v>
      </c>
      <c r="D1761">
        <v>7.085363116838452E-3</v>
      </c>
      <c r="E1761">
        <f>VLOOKUP(Table2[[#This Row],[STATE_CODE]],Table4[#All], 3, TRUE) * 1000000</f>
        <v>46396394160.900002</v>
      </c>
      <c r="F1761">
        <f>VLOOKUP(Table2[[#This Row],[STATE_CODE]],Table4[#All], 4, TRUE) * 1000000</f>
        <v>46334720311.285004</v>
      </c>
      <c r="G1761">
        <f>Table2[[#This Row],[Percent of State total]]*Table2[[#This Row],[2009 State total]]</f>
        <v>328735299.94193977</v>
      </c>
      <c r="H1761" s="73">
        <f>Table2[[#This Row],[2010 State Total]]*Table2[[#This Row],[Percent of State total]]</f>
        <v>328298318.32260424</v>
      </c>
    </row>
    <row r="1762" spans="1:8">
      <c r="A1762">
        <v>2008</v>
      </c>
      <c r="B1762">
        <v>37</v>
      </c>
      <c r="C1762">
        <v>33</v>
      </c>
      <c r="D1762">
        <v>1.4121416816365684E-3</v>
      </c>
      <c r="E1762">
        <f>VLOOKUP(Table2[[#This Row],[STATE_CODE]],Table4[#All], 3, TRUE) * 1000000</f>
        <v>46396394160.900002</v>
      </c>
      <c r="F1762">
        <f>VLOOKUP(Table2[[#This Row],[STATE_CODE]],Table4[#All], 4, TRUE) * 1000000</f>
        <v>46334720311.285004</v>
      </c>
      <c r="G1762">
        <f>Table2[[#This Row],[Percent of State total]]*Table2[[#This Row],[2009 State total]]</f>
        <v>65518282.072246388</v>
      </c>
      <c r="H1762" s="73">
        <f>Table2[[#This Row],[2010 State Total]]*Table2[[#This Row],[Percent of State total]]</f>
        <v>65431189.858538069</v>
      </c>
    </row>
    <row r="1763" spans="1:8">
      <c r="A1763">
        <v>2008</v>
      </c>
      <c r="B1763">
        <v>37</v>
      </c>
      <c r="C1763">
        <v>35</v>
      </c>
      <c r="D1763">
        <v>1.8123050598943438E-2</v>
      </c>
      <c r="E1763">
        <f>VLOOKUP(Table2[[#This Row],[STATE_CODE]],Table4[#All], 3, TRUE) * 1000000</f>
        <v>46396394160.900002</v>
      </c>
      <c r="F1763">
        <f>VLOOKUP(Table2[[#This Row],[STATE_CODE]],Table4[#All], 4, TRUE) * 1000000</f>
        <v>46334720311.285004</v>
      </c>
      <c r="G1763">
        <f>Table2[[#This Row],[Percent of State total]]*Table2[[#This Row],[2009 State total]]</f>
        <v>840844198.98651457</v>
      </c>
      <c r="H1763" s="73">
        <f>Table2[[#This Row],[2010 State Total]]*Table2[[#This Row],[Percent of State total]]</f>
        <v>839726480.68931043</v>
      </c>
    </row>
    <row r="1764" spans="1:8">
      <c r="A1764">
        <v>2008</v>
      </c>
      <c r="B1764">
        <v>37</v>
      </c>
      <c r="C1764">
        <v>37</v>
      </c>
      <c r="D1764">
        <v>6.9479288590674534E-3</v>
      </c>
      <c r="E1764">
        <f>VLOOKUP(Table2[[#This Row],[STATE_CODE]],Table4[#All], 3, TRUE) * 1000000</f>
        <v>46396394160.900002</v>
      </c>
      <c r="F1764">
        <f>VLOOKUP(Table2[[#This Row],[STATE_CODE]],Table4[#All], 4, TRUE) * 1000000</f>
        <v>46334720311.285004</v>
      </c>
      <c r="G1764">
        <f>Table2[[#This Row],[Percent of State total]]*Table2[[#This Row],[2009 State total]]</f>
        <v>322358845.94718581</v>
      </c>
      <c r="H1764" s="73">
        <f>Table2[[#This Row],[2010 State Total]]*Table2[[#This Row],[Percent of State total]]</f>
        <v>321930340.42759597</v>
      </c>
    </row>
    <row r="1765" spans="1:8">
      <c r="A1765">
        <v>2008</v>
      </c>
      <c r="B1765">
        <v>37</v>
      </c>
      <c r="C1765">
        <v>39</v>
      </c>
      <c r="D1765">
        <v>2.5876204793465083E-3</v>
      </c>
      <c r="E1765">
        <f>VLOOKUP(Table2[[#This Row],[STATE_CODE]],Table4[#All], 3, TRUE) * 1000000</f>
        <v>46396394160.900002</v>
      </c>
      <c r="F1765">
        <f>VLOOKUP(Table2[[#This Row],[STATE_CODE]],Table4[#All], 4, TRUE) * 1000000</f>
        <v>46334720311.285004</v>
      </c>
      <c r="G1765">
        <f>Table2[[#This Row],[Percent of State total]]*Table2[[#This Row],[2009 State total]]</f>
        <v>120056259.6985776</v>
      </c>
      <c r="H1765" s="73">
        <f>Table2[[#This Row],[2010 State Total]]*Table2[[#This Row],[Percent of State total]]</f>
        <v>119896671.1822737</v>
      </c>
    </row>
    <row r="1766" spans="1:8">
      <c r="A1766">
        <v>2008</v>
      </c>
      <c r="B1766">
        <v>37</v>
      </c>
      <c r="C1766">
        <v>41</v>
      </c>
      <c r="D1766">
        <v>7.2247144316516995E-4</v>
      </c>
      <c r="E1766">
        <f>VLOOKUP(Table2[[#This Row],[STATE_CODE]],Table4[#All], 3, TRUE) * 1000000</f>
        <v>46396394160.900002</v>
      </c>
      <c r="F1766">
        <f>VLOOKUP(Table2[[#This Row],[STATE_CODE]],Table4[#All], 4, TRUE) * 1000000</f>
        <v>46334720311.285004</v>
      </c>
      <c r="G1766">
        <f>Table2[[#This Row],[Percent of State total]]*Table2[[#This Row],[2009 State total]]</f>
        <v>33520069.847085487</v>
      </c>
      <c r="H1766" s="73">
        <f>Table2[[#This Row],[2010 State Total]]*Table2[[#This Row],[Percent of State total]]</f>
        <v>33475512.251948588</v>
      </c>
    </row>
    <row r="1767" spans="1:8">
      <c r="A1767">
        <v>2008</v>
      </c>
      <c r="B1767">
        <v>37</v>
      </c>
      <c r="C1767">
        <v>45</v>
      </c>
      <c r="D1767">
        <v>1.0401329763009745E-2</v>
      </c>
      <c r="E1767">
        <f>VLOOKUP(Table2[[#This Row],[STATE_CODE]],Table4[#All], 3, TRUE) * 1000000</f>
        <v>46396394160.900002</v>
      </c>
      <c r="F1767">
        <f>VLOOKUP(Table2[[#This Row],[STATE_CODE]],Table4[#All], 4, TRUE) * 1000000</f>
        <v>46334720311.285004</v>
      </c>
      <c r="G1767">
        <f>Table2[[#This Row],[Percent of State total]]*Table2[[#This Row],[2009 State total]]</f>
        <v>482584195.48210073</v>
      </c>
      <c r="H1767" s="73">
        <f>Table2[[#This Row],[2010 State Total]]*Table2[[#This Row],[Percent of State total]]</f>
        <v>481942705.43450087</v>
      </c>
    </row>
    <row r="1768" spans="1:8">
      <c r="A1768">
        <v>2008</v>
      </c>
      <c r="B1768">
        <v>37</v>
      </c>
      <c r="C1768">
        <v>47</v>
      </c>
      <c r="D1768">
        <v>5.2508630799396293E-3</v>
      </c>
      <c r="E1768">
        <f>VLOOKUP(Table2[[#This Row],[STATE_CODE]],Table4[#All], 3, TRUE) * 1000000</f>
        <v>46396394160.900002</v>
      </c>
      <c r="F1768">
        <f>VLOOKUP(Table2[[#This Row],[STATE_CODE]],Table4[#All], 4, TRUE) * 1000000</f>
        <v>46334720311.285004</v>
      </c>
      <c r="G1768">
        <f>Table2[[#This Row],[Percent of State total]]*Table2[[#This Row],[2009 State total]]</f>
        <v>243621113.14179641</v>
      </c>
      <c r="H1768" s="73">
        <f>Table2[[#This Row],[2010 State Total]]*Table2[[#This Row],[Percent of State total]]</f>
        <v>243297272.20185527</v>
      </c>
    </row>
    <row r="1769" spans="1:8">
      <c r="A1769">
        <v>2008</v>
      </c>
      <c r="B1769">
        <v>37</v>
      </c>
      <c r="C1769">
        <v>49</v>
      </c>
      <c r="D1769">
        <v>1.1042352188055604E-2</v>
      </c>
      <c r="E1769">
        <f>VLOOKUP(Table2[[#This Row],[STATE_CODE]],Table4[#All], 3, TRUE) * 1000000</f>
        <v>46396394160.900002</v>
      </c>
      <c r="F1769">
        <f>VLOOKUP(Table2[[#This Row],[STATE_CODE]],Table4[#All], 4, TRUE) * 1000000</f>
        <v>46334720311.285004</v>
      </c>
      <c r="G1769">
        <f>Table2[[#This Row],[Percent of State total]]*Table2[[#This Row],[2009 State total]]</f>
        <v>512325324.58050442</v>
      </c>
      <c r="H1769" s="73">
        <f>Table2[[#This Row],[2010 State Total]]*Table2[[#This Row],[Percent of State total]]</f>
        <v>511644300.21226239</v>
      </c>
    </row>
    <row r="1770" spans="1:8">
      <c r="A1770">
        <v>2008</v>
      </c>
      <c r="B1770">
        <v>37</v>
      </c>
      <c r="C1770">
        <v>51</v>
      </c>
      <c r="D1770">
        <v>3.1149131964435663E-2</v>
      </c>
      <c r="E1770">
        <f>VLOOKUP(Table2[[#This Row],[STATE_CODE]],Table4[#All], 3, TRUE) * 1000000</f>
        <v>46396394160.900002</v>
      </c>
      <c r="F1770">
        <f>VLOOKUP(Table2[[#This Row],[STATE_CODE]],Table4[#All], 4, TRUE) * 1000000</f>
        <v>46334720311.285004</v>
      </c>
      <c r="G1770">
        <f>Table2[[#This Row],[Percent of State total]]*Table2[[#This Row],[2009 State total]]</f>
        <v>1445207404.3918464</v>
      </c>
      <c r="H1770" s="73">
        <f>Table2[[#This Row],[2010 State Total]]*Table2[[#This Row],[Percent of State total]]</f>
        <v>1443286317.5114341</v>
      </c>
    </row>
    <row r="1771" spans="1:8">
      <c r="A1771">
        <v>2008</v>
      </c>
      <c r="B1771">
        <v>37</v>
      </c>
      <c r="C1771">
        <v>55</v>
      </c>
      <c r="D1771">
        <v>5.3891303209160964E-3</v>
      </c>
      <c r="E1771">
        <f>VLOOKUP(Table2[[#This Row],[STATE_CODE]],Table4[#All], 3, TRUE) * 1000000</f>
        <v>46396394160.900002</v>
      </c>
      <c r="F1771">
        <f>VLOOKUP(Table2[[#This Row],[STATE_CODE]],Table4[#All], 4, TRUE) * 1000000</f>
        <v>46334720311.285004</v>
      </c>
      <c r="G1771">
        <f>Table2[[#This Row],[Percent of State total]]*Table2[[#This Row],[2009 State total]]</f>
        <v>250036214.55368072</v>
      </c>
      <c r="H1771" s="73">
        <f>Table2[[#This Row],[2010 State Total]]*Table2[[#This Row],[Percent of State total]]</f>
        <v>249703846.14071292</v>
      </c>
    </row>
    <row r="1772" spans="1:8">
      <c r="A1772">
        <v>2008</v>
      </c>
      <c r="B1772">
        <v>37</v>
      </c>
      <c r="C1772">
        <v>57</v>
      </c>
      <c r="D1772">
        <v>1.6856416018735342E-2</v>
      </c>
      <c r="E1772">
        <f>VLOOKUP(Table2[[#This Row],[STATE_CODE]],Table4[#All], 3, TRUE) * 1000000</f>
        <v>46396394160.900002</v>
      </c>
      <c r="F1772">
        <f>VLOOKUP(Table2[[#This Row],[STATE_CODE]],Table4[#All], 4, TRUE) * 1000000</f>
        <v>46334720311.285004</v>
      </c>
      <c r="G1772">
        <f>Table2[[#This Row],[Percent of State total]]*Table2[[#This Row],[2009 State total]]</f>
        <v>782076921.7453537</v>
      </c>
      <c r="H1772" s="73">
        <f>Table2[[#This Row],[2010 State Total]]*Table2[[#This Row],[Percent of State total]]</f>
        <v>781037321.67876637</v>
      </c>
    </row>
    <row r="1773" spans="1:8">
      <c r="A1773">
        <v>2008</v>
      </c>
      <c r="B1773">
        <v>37</v>
      </c>
      <c r="C1773">
        <v>59</v>
      </c>
      <c r="D1773">
        <v>4.6571333760233305E-3</v>
      </c>
      <c r="E1773">
        <f>VLOOKUP(Table2[[#This Row],[STATE_CODE]],Table4[#All], 3, TRUE) * 1000000</f>
        <v>46396394160.900002</v>
      </c>
      <c r="F1773">
        <f>VLOOKUP(Table2[[#This Row],[STATE_CODE]],Table4[#All], 4, TRUE) * 1000000</f>
        <v>46334720311.285004</v>
      </c>
      <c r="G1773">
        <f>Table2[[#This Row],[Percent of State total]]*Table2[[#This Row],[2009 State total]]</f>
        <v>216074195.77386135</v>
      </c>
      <c r="H1773" s="73">
        <f>Table2[[#This Row],[2010 State Total]]*Table2[[#This Row],[Percent of State total]]</f>
        <v>215786972.43039152</v>
      </c>
    </row>
    <row r="1774" spans="1:8">
      <c r="A1774">
        <v>2008</v>
      </c>
      <c r="B1774">
        <v>37</v>
      </c>
      <c r="C1774">
        <v>61</v>
      </c>
      <c r="D1774">
        <v>6.5582019234054151E-3</v>
      </c>
      <c r="E1774">
        <f>VLOOKUP(Table2[[#This Row],[STATE_CODE]],Table4[#All], 3, TRUE) * 1000000</f>
        <v>46396394160.900002</v>
      </c>
      <c r="F1774">
        <f>VLOOKUP(Table2[[#This Row],[STATE_CODE]],Table4[#All], 4, TRUE) * 1000000</f>
        <v>46334720311.285004</v>
      </c>
      <c r="G1774">
        <f>Table2[[#This Row],[Percent of State total]]*Table2[[#This Row],[2009 State total]]</f>
        <v>304276921.42509013</v>
      </c>
      <c r="H1774" s="73">
        <f>Table2[[#This Row],[2010 State Total]]*Table2[[#This Row],[Percent of State total]]</f>
        <v>303872451.86592126</v>
      </c>
    </row>
    <row r="1775" spans="1:8">
      <c r="A1775">
        <v>2008</v>
      </c>
      <c r="B1775">
        <v>37</v>
      </c>
      <c r="C1775">
        <v>63</v>
      </c>
      <c r="D1775">
        <v>3.3445104697163532E-2</v>
      </c>
      <c r="E1775">
        <f>VLOOKUP(Table2[[#This Row],[STATE_CODE]],Table4[#All], 3, TRUE) * 1000000</f>
        <v>46396394160.900002</v>
      </c>
      <c r="F1775">
        <f>VLOOKUP(Table2[[#This Row],[STATE_CODE]],Table4[#All], 4, TRUE) * 1000000</f>
        <v>46334720311.285004</v>
      </c>
      <c r="G1775">
        <f>Table2[[#This Row],[Percent of State total]]*Table2[[#This Row],[2009 State total]]</f>
        <v>1551732260.2821672</v>
      </c>
      <c r="H1775" s="73">
        <f>Table2[[#This Row],[2010 State Total]]*Table2[[#This Row],[Percent of State total]]</f>
        <v>1549669571.9247165</v>
      </c>
    </row>
    <row r="1776" spans="1:8">
      <c r="A1776">
        <v>2008</v>
      </c>
      <c r="B1776">
        <v>37</v>
      </c>
      <c r="C1776">
        <v>65</v>
      </c>
      <c r="D1776">
        <v>4.4503295522819748E-3</v>
      </c>
      <c r="E1776">
        <f>VLOOKUP(Table2[[#This Row],[STATE_CODE]],Table4[#All], 3, TRUE) * 1000000</f>
        <v>46396394160.900002</v>
      </c>
      <c r="F1776">
        <f>VLOOKUP(Table2[[#This Row],[STATE_CODE]],Table4[#All], 4, TRUE) * 1000000</f>
        <v>46334720311.285004</v>
      </c>
      <c r="G1776">
        <f>Table2[[#This Row],[Percent of State total]]*Table2[[#This Row],[2009 State total]]</f>
        <v>206479244.05357614</v>
      </c>
      <c r="H1776" s="73">
        <f>Table2[[#This Row],[2010 State Total]]*Table2[[#This Row],[Percent of State total]]</f>
        <v>206204775.09803152</v>
      </c>
    </row>
    <row r="1777" spans="1:8">
      <c r="A1777">
        <v>2008</v>
      </c>
      <c r="B1777">
        <v>37</v>
      </c>
      <c r="C1777">
        <v>67</v>
      </c>
      <c r="D1777">
        <v>3.8555910529332237E-2</v>
      </c>
      <c r="E1777">
        <f>VLOOKUP(Table2[[#This Row],[STATE_CODE]],Table4[#All], 3, TRUE) * 1000000</f>
        <v>46396394160.900002</v>
      </c>
      <c r="F1777">
        <f>VLOOKUP(Table2[[#This Row],[STATE_CODE]],Table4[#All], 4, TRUE) * 1000000</f>
        <v>46334720311.285004</v>
      </c>
      <c r="G1777">
        <f>Table2[[#This Row],[Percent of State total]]*Table2[[#This Row],[2009 State total]]</f>
        <v>1788855222.151293</v>
      </c>
      <c r="H1777" s="73">
        <f>Table2[[#This Row],[2010 State Total]]*Table2[[#This Row],[Percent of State total]]</f>
        <v>1786477330.7235377</v>
      </c>
    </row>
    <row r="1778" spans="1:8">
      <c r="A1778">
        <v>2008</v>
      </c>
      <c r="B1778">
        <v>37</v>
      </c>
      <c r="C1778">
        <v>69</v>
      </c>
      <c r="D1778">
        <v>2.3612084700823806E-3</v>
      </c>
      <c r="E1778">
        <f>VLOOKUP(Table2[[#This Row],[STATE_CODE]],Table4[#All], 3, TRUE) * 1000000</f>
        <v>46396394160.900002</v>
      </c>
      <c r="F1778">
        <f>VLOOKUP(Table2[[#This Row],[STATE_CODE]],Table4[#All], 4, TRUE) * 1000000</f>
        <v>46334720311.285004</v>
      </c>
      <c r="G1778">
        <f>Table2[[#This Row],[Percent of State total]]*Table2[[#This Row],[2009 State total]]</f>
        <v>109551558.87399779</v>
      </c>
      <c r="H1778" s="73">
        <f>Table2[[#This Row],[2010 State Total]]*Table2[[#This Row],[Percent of State total]]</f>
        <v>109405934.05790427</v>
      </c>
    </row>
    <row r="1779" spans="1:8">
      <c r="A1779">
        <v>2008</v>
      </c>
      <c r="B1779">
        <v>37</v>
      </c>
      <c r="C1779">
        <v>71</v>
      </c>
      <c r="D1779">
        <v>2.6332536109700572E-2</v>
      </c>
      <c r="E1779">
        <f>VLOOKUP(Table2[[#This Row],[STATE_CODE]],Table4[#All], 3, TRUE) * 1000000</f>
        <v>46396394160.900002</v>
      </c>
      <c r="F1779">
        <f>VLOOKUP(Table2[[#This Row],[STATE_CODE]],Table4[#All], 4, TRUE) * 1000000</f>
        <v>46334720311.285004</v>
      </c>
      <c r="G1779">
        <f>Table2[[#This Row],[Percent of State total]]*Table2[[#This Row],[2009 State total]]</f>
        <v>1221734724.6018</v>
      </c>
      <c r="H1779" s="73">
        <f>Table2[[#This Row],[2010 State Total]]*Table2[[#This Row],[Percent of State total]]</f>
        <v>1220110695.7297888</v>
      </c>
    </row>
    <row r="1780" spans="1:8">
      <c r="A1780">
        <v>2008</v>
      </c>
      <c r="B1780">
        <v>37</v>
      </c>
      <c r="C1780">
        <v>73</v>
      </c>
      <c r="D1780">
        <v>1.236816651930735E-3</v>
      </c>
      <c r="E1780">
        <f>VLOOKUP(Table2[[#This Row],[STATE_CODE]],Table4[#All], 3, TRUE) * 1000000</f>
        <v>46396394160.900002</v>
      </c>
      <c r="F1780">
        <f>VLOOKUP(Table2[[#This Row],[STATE_CODE]],Table4[#All], 4, TRUE) * 1000000</f>
        <v>46334720311.285004</v>
      </c>
      <c r="G1780">
        <f>Table2[[#This Row],[Percent of State total]]*Table2[[#This Row],[2009 State total]]</f>
        <v>57383832.887743048</v>
      </c>
      <c r="H1780" s="73">
        <f>Table2[[#This Row],[2010 State Total]]*Table2[[#This Row],[Percent of State total]]</f>
        <v>57307553.643550545</v>
      </c>
    </row>
    <row r="1781" spans="1:8">
      <c r="A1781">
        <v>2008</v>
      </c>
      <c r="B1781">
        <v>37</v>
      </c>
      <c r="C1781">
        <v>75</v>
      </c>
      <c r="D1781">
        <v>1.0250077549385366E-4</v>
      </c>
      <c r="E1781">
        <f>VLOOKUP(Table2[[#This Row],[STATE_CODE]],Table4[#All], 3, TRUE) * 1000000</f>
        <v>46396394160.900002</v>
      </c>
      <c r="F1781">
        <f>VLOOKUP(Table2[[#This Row],[STATE_CODE]],Table4[#All], 4, TRUE) * 1000000</f>
        <v>46334720311.285004</v>
      </c>
      <c r="G1781">
        <f>Table2[[#This Row],[Percent of State total]]*Table2[[#This Row],[2009 State total]]</f>
        <v>4755666.3816107539</v>
      </c>
      <c r="H1781" s="73">
        <f>Table2[[#This Row],[2010 State Total]]*Table2[[#This Row],[Percent of State total]]</f>
        <v>4749344.7641975256</v>
      </c>
    </row>
    <row r="1782" spans="1:8">
      <c r="A1782">
        <v>2008</v>
      </c>
      <c r="B1782">
        <v>37</v>
      </c>
      <c r="C1782">
        <v>77</v>
      </c>
      <c r="D1782">
        <v>6.2144771827393015E-3</v>
      </c>
      <c r="E1782">
        <f>VLOOKUP(Table2[[#This Row],[STATE_CODE]],Table4[#All], 3, TRUE) * 1000000</f>
        <v>46396394160.900002</v>
      </c>
      <c r="F1782">
        <f>VLOOKUP(Table2[[#This Row],[STATE_CODE]],Table4[#All], 4, TRUE) * 1000000</f>
        <v>46334720311.285004</v>
      </c>
      <c r="G1782">
        <f>Table2[[#This Row],[Percent of State total]]*Table2[[#This Row],[2009 State total]]</f>
        <v>288329332.87429202</v>
      </c>
      <c r="H1782" s="73">
        <f>Table2[[#This Row],[2010 State Total]]*Table2[[#This Row],[Percent of State total]]</f>
        <v>287946062.14308792</v>
      </c>
    </row>
    <row r="1783" spans="1:8">
      <c r="A1783">
        <v>2008</v>
      </c>
      <c r="B1783">
        <v>37</v>
      </c>
      <c r="C1783">
        <v>79</v>
      </c>
      <c r="D1783">
        <v>5.9831310432915908E-4</v>
      </c>
      <c r="E1783">
        <f>VLOOKUP(Table2[[#This Row],[STATE_CODE]],Table4[#All], 3, TRUE) * 1000000</f>
        <v>46396394160.900002</v>
      </c>
      <c r="F1783">
        <f>VLOOKUP(Table2[[#This Row],[STATE_CODE]],Table4[#All], 4, TRUE) * 1000000</f>
        <v>46334720311.285004</v>
      </c>
      <c r="G1783">
        <f>Table2[[#This Row],[Percent of State total]]*Table2[[#This Row],[2009 State total]]</f>
        <v>27759570.620087352</v>
      </c>
      <c r="H1783" s="73">
        <f>Table2[[#This Row],[2010 State Total]]*Table2[[#This Row],[Percent of State total]]</f>
        <v>27722670.347668272</v>
      </c>
    </row>
    <row r="1784" spans="1:8">
      <c r="A1784">
        <v>2008</v>
      </c>
      <c r="B1784">
        <v>37</v>
      </c>
      <c r="C1784">
        <v>81</v>
      </c>
      <c r="D1784">
        <v>6.1982056809196828E-2</v>
      </c>
      <c r="E1784">
        <f>VLOOKUP(Table2[[#This Row],[STATE_CODE]],Table4[#All], 3, TRUE) * 1000000</f>
        <v>46396394160.900002</v>
      </c>
      <c r="F1784">
        <f>VLOOKUP(Table2[[#This Row],[STATE_CODE]],Table4[#All], 4, TRUE) * 1000000</f>
        <v>46334720311.285004</v>
      </c>
      <c r="G1784">
        <f>Table2[[#This Row],[Percent of State total]]*Table2[[#This Row],[2009 State total]]</f>
        <v>2875743938.6227918</v>
      </c>
      <c r="H1784" s="73">
        <f>Table2[[#This Row],[2010 State Total]]*Table2[[#This Row],[Percent of State total]]</f>
        <v>2871921266.5723133</v>
      </c>
    </row>
    <row r="1785" spans="1:8">
      <c r="A1785">
        <v>2008</v>
      </c>
      <c r="B1785">
        <v>37</v>
      </c>
      <c r="C1785">
        <v>83</v>
      </c>
      <c r="D1785">
        <v>7.7240739138500006E-3</v>
      </c>
      <c r="E1785">
        <f>VLOOKUP(Table2[[#This Row],[STATE_CODE]],Table4[#All], 3, TRUE) * 1000000</f>
        <v>46396394160.900002</v>
      </c>
      <c r="F1785">
        <f>VLOOKUP(Table2[[#This Row],[STATE_CODE]],Table4[#All], 4, TRUE) * 1000000</f>
        <v>46334720311.285004</v>
      </c>
      <c r="G1785">
        <f>Table2[[#This Row],[Percent of State total]]*Table2[[#This Row],[2009 State total]]</f>
        <v>358369177.83491021</v>
      </c>
      <c r="H1785" s="73">
        <f>Table2[[#This Row],[2010 State Total]]*Table2[[#This Row],[Percent of State total]]</f>
        <v>357892804.4619323</v>
      </c>
    </row>
    <row r="1786" spans="1:8">
      <c r="A1786">
        <v>2008</v>
      </c>
      <c r="B1786">
        <v>37</v>
      </c>
      <c r="C1786">
        <v>85</v>
      </c>
      <c r="D1786">
        <v>8.2898568319445844E-3</v>
      </c>
      <c r="E1786">
        <f>VLOOKUP(Table2[[#This Row],[STATE_CODE]],Table4[#All], 3, TRUE) * 1000000</f>
        <v>46396394160.900002</v>
      </c>
      <c r="F1786">
        <f>VLOOKUP(Table2[[#This Row],[STATE_CODE]],Table4[#All], 4, TRUE) * 1000000</f>
        <v>46334720311.285004</v>
      </c>
      <c r="G1786">
        <f>Table2[[#This Row],[Percent of State total]]*Table2[[#This Row],[2009 State total]]</f>
        <v>384619465.11233068</v>
      </c>
      <c r="H1786" s="73">
        <f>Table2[[#This Row],[2010 State Total]]*Table2[[#This Row],[Percent of State total]]</f>
        <v>384108197.72874749</v>
      </c>
    </row>
    <row r="1787" spans="1:8">
      <c r="A1787">
        <v>2008</v>
      </c>
      <c r="B1787">
        <v>37</v>
      </c>
      <c r="C1787">
        <v>87</v>
      </c>
      <c r="D1787">
        <v>1.2008987349562189E-2</v>
      </c>
      <c r="E1787">
        <f>VLOOKUP(Table2[[#This Row],[STATE_CODE]],Table4[#All], 3, TRUE) * 1000000</f>
        <v>46396394160.900002</v>
      </c>
      <c r="F1787">
        <f>VLOOKUP(Table2[[#This Row],[STATE_CODE]],Table4[#All], 4, TRUE) * 1000000</f>
        <v>46334720311.285004</v>
      </c>
      <c r="G1787">
        <f>Table2[[#This Row],[Percent of State total]]*Table2[[#This Row],[2009 State total]]</f>
        <v>557173710.54354906</v>
      </c>
      <c r="H1787" s="73">
        <f>Table2[[#This Row],[2010 State Total]]*Table2[[#This Row],[Percent of State total]]</f>
        <v>556433070.0637238</v>
      </c>
    </row>
    <row r="1788" spans="1:8">
      <c r="A1788">
        <v>2008</v>
      </c>
      <c r="B1788">
        <v>37</v>
      </c>
      <c r="C1788">
        <v>89</v>
      </c>
      <c r="D1788">
        <v>9.9826700126023887E-3</v>
      </c>
      <c r="E1788">
        <f>VLOOKUP(Table2[[#This Row],[STATE_CODE]],Table4[#All], 3, TRUE) * 1000000</f>
        <v>46396394160.900002</v>
      </c>
      <c r="F1788">
        <f>VLOOKUP(Table2[[#This Row],[STATE_CODE]],Table4[#All], 4, TRUE) * 1000000</f>
        <v>46334720311.285004</v>
      </c>
      <c r="G1788">
        <f>Table2[[#This Row],[Percent of State total]]*Table2[[#This Row],[2009 State total]]</f>
        <v>463159892.68289703</v>
      </c>
      <c r="H1788" s="73">
        <f>Table2[[#This Row],[2010 State Total]]*Table2[[#This Row],[Percent of State total]]</f>
        <v>462544222.99378359</v>
      </c>
    </row>
    <row r="1789" spans="1:8">
      <c r="A1789">
        <v>2008</v>
      </c>
      <c r="B1789">
        <v>37</v>
      </c>
      <c r="C1789">
        <v>91</v>
      </c>
      <c r="D1789">
        <v>3.6829814378396567E-4</v>
      </c>
      <c r="E1789">
        <f>VLOOKUP(Table2[[#This Row],[STATE_CODE]],Table4[#All], 3, TRUE) * 1000000</f>
        <v>46396394160.900002</v>
      </c>
      <c r="F1789">
        <f>VLOOKUP(Table2[[#This Row],[STATE_CODE]],Table4[#All], 4, TRUE) * 1000000</f>
        <v>46334720311.285004</v>
      </c>
      <c r="G1789">
        <f>Table2[[#This Row],[Percent of State total]]*Table2[[#This Row],[2009 State total]]</f>
        <v>17087705.847728692</v>
      </c>
      <c r="H1789" s="73">
        <f>Table2[[#This Row],[2010 State Total]]*Table2[[#This Row],[Percent of State total]]</f>
        <v>17064991.48339548</v>
      </c>
    </row>
    <row r="1790" spans="1:8">
      <c r="A1790">
        <v>2008</v>
      </c>
      <c r="B1790">
        <v>37</v>
      </c>
      <c r="C1790">
        <v>93</v>
      </c>
      <c r="D1790">
        <v>1.9423016146092884E-3</v>
      </c>
      <c r="E1790">
        <f>VLOOKUP(Table2[[#This Row],[STATE_CODE]],Table4[#All], 3, TRUE) * 1000000</f>
        <v>46396394160.900002</v>
      </c>
      <c r="F1790">
        <f>VLOOKUP(Table2[[#This Row],[STATE_CODE]],Table4[#All], 4, TRUE) * 1000000</f>
        <v>46334720311.285004</v>
      </c>
      <c r="G1790">
        <f>Table2[[#This Row],[Percent of State total]]*Table2[[#This Row],[2009 State total]]</f>
        <v>90115791.290765032</v>
      </c>
      <c r="H1790" s="73">
        <f>Table2[[#This Row],[2010 State Total]]*Table2[[#This Row],[Percent of State total]]</f>
        <v>89996002.073078647</v>
      </c>
    </row>
    <row r="1791" spans="1:8">
      <c r="A1791">
        <v>2008</v>
      </c>
      <c r="B1791">
        <v>37</v>
      </c>
      <c r="C1791">
        <v>97</v>
      </c>
      <c r="D1791">
        <v>2.3290513327857552E-2</v>
      </c>
      <c r="E1791">
        <f>VLOOKUP(Table2[[#This Row],[STATE_CODE]],Table4[#All], 3, TRUE) * 1000000</f>
        <v>46396394160.900002</v>
      </c>
      <c r="F1791">
        <f>VLOOKUP(Table2[[#This Row],[STATE_CODE]],Table4[#All], 4, TRUE) * 1000000</f>
        <v>46334720311.285004</v>
      </c>
      <c r="G1791">
        <f>Table2[[#This Row],[Percent of State total]]*Table2[[#This Row],[2009 State total]]</f>
        <v>1080595836.5689738</v>
      </c>
      <c r="H1791" s="73">
        <f>Table2[[#This Row],[2010 State Total]]*Table2[[#This Row],[Percent of State total]]</f>
        <v>1079159420.9525354</v>
      </c>
    </row>
    <row r="1792" spans="1:8">
      <c r="A1792">
        <v>2008</v>
      </c>
      <c r="B1792">
        <v>37</v>
      </c>
      <c r="C1792">
        <v>99</v>
      </c>
      <c r="D1792">
        <v>6.4222287739747249E-3</v>
      </c>
      <c r="E1792">
        <f>VLOOKUP(Table2[[#This Row],[STATE_CODE]],Table4[#All], 3, TRUE) * 1000000</f>
        <v>46396394160.900002</v>
      </c>
      <c r="F1792">
        <f>VLOOKUP(Table2[[#This Row],[STATE_CODE]],Table4[#All], 4, TRUE) * 1000000</f>
        <v>46334720311.285004</v>
      </c>
      <c r="G1792">
        <f>Table2[[#This Row],[Percent of State total]]*Table2[[#This Row],[2009 State total]]</f>
        <v>297968257.5888049</v>
      </c>
      <c r="H1792" s="73">
        <f>Table2[[#This Row],[2010 State Total]]*Table2[[#This Row],[Percent of State total]]</f>
        <v>297572174.01720566</v>
      </c>
    </row>
    <row r="1793" spans="1:8">
      <c r="A1793">
        <v>2008</v>
      </c>
      <c r="B1793">
        <v>37</v>
      </c>
      <c r="C1793">
        <v>101</v>
      </c>
      <c r="D1793">
        <v>2.1781227470861812E-2</v>
      </c>
      <c r="E1793">
        <f>VLOOKUP(Table2[[#This Row],[STATE_CODE]],Table4[#All], 3, TRUE) * 1000000</f>
        <v>46396394160.900002</v>
      </c>
      <c r="F1793">
        <f>VLOOKUP(Table2[[#This Row],[STATE_CODE]],Table4[#All], 4, TRUE) * 1000000</f>
        <v>46334720311.285004</v>
      </c>
      <c r="G1793">
        <f>Table2[[#This Row],[Percent of State total]]*Table2[[#This Row],[2009 State total]]</f>
        <v>1010570415.0463277</v>
      </c>
      <c r="H1793" s="73">
        <f>Table2[[#This Row],[2010 State Total]]*Table2[[#This Row],[Percent of State total]]</f>
        <v>1009227082.8988596</v>
      </c>
    </row>
    <row r="1794" spans="1:8">
      <c r="A1794">
        <v>2008</v>
      </c>
      <c r="B1794">
        <v>37</v>
      </c>
      <c r="C1794">
        <v>103</v>
      </c>
      <c r="D1794">
        <v>2.2724180401713428E-3</v>
      </c>
      <c r="E1794">
        <f>VLOOKUP(Table2[[#This Row],[STATE_CODE]],Table4[#All], 3, TRUE) * 1000000</f>
        <v>46396394160.900002</v>
      </c>
      <c r="F1794">
        <f>VLOOKUP(Table2[[#This Row],[STATE_CODE]],Table4[#All], 4, TRUE) * 1000000</f>
        <v>46334720311.285004</v>
      </c>
      <c r="G1794">
        <f>Table2[[#This Row],[Percent of State total]]*Table2[[#This Row],[2009 State total]]</f>
        <v>105432003.09012951</v>
      </c>
      <c r="H1794" s="73">
        <f>Table2[[#This Row],[2010 State Total]]*Table2[[#This Row],[Percent of State total]]</f>
        <v>105291854.32165758</v>
      </c>
    </row>
    <row r="1795" spans="1:8">
      <c r="A1795">
        <v>2008</v>
      </c>
      <c r="B1795">
        <v>37</v>
      </c>
      <c r="C1795">
        <v>105</v>
      </c>
      <c r="D1795">
        <v>6.143773249413966E-3</v>
      </c>
      <c r="E1795">
        <f>VLOOKUP(Table2[[#This Row],[STATE_CODE]],Table4[#All], 3, TRUE) * 1000000</f>
        <v>46396394160.900002</v>
      </c>
      <c r="F1795">
        <f>VLOOKUP(Table2[[#This Row],[STATE_CODE]],Table4[#All], 4, TRUE) * 1000000</f>
        <v>46334720311.285004</v>
      </c>
      <c r="G1795">
        <f>Table2[[#This Row],[Percent of State total]]*Table2[[#This Row],[2009 State total]]</f>
        <v>285048925.31500375</v>
      </c>
      <c r="H1795" s="73">
        <f>Table2[[#This Row],[2010 State Total]]*Table2[[#This Row],[Percent of State total]]</f>
        <v>284670015.16755074</v>
      </c>
    </row>
    <row r="1796" spans="1:8">
      <c r="A1796">
        <v>2008</v>
      </c>
      <c r="B1796">
        <v>37</v>
      </c>
      <c r="C1796">
        <v>107</v>
      </c>
      <c r="D1796">
        <v>5.0436056988356799E-3</v>
      </c>
      <c r="E1796">
        <f>VLOOKUP(Table2[[#This Row],[STATE_CODE]],Table4[#All], 3, TRUE) * 1000000</f>
        <v>46396394160.900002</v>
      </c>
      <c r="F1796">
        <f>VLOOKUP(Table2[[#This Row],[STATE_CODE]],Table4[#All], 4, TRUE) * 1000000</f>
        <v>46334720311.285004</v>
      </c>
      <c r="G1796">
        <f>Table2[[#This Row],[Percent of State total]]*Table2[[#This Row],[2009 State total]]</f>
        <v>234005117.99534172</v>
      </c>
      <c r="H1796" s="73">
        <f>Table2[[#This Row],[2010 State Total]]*Table2[[#This Row],[Percent of State total]]</f>
        <v>233694059.41595438</v>
      </c>
    </row>
    <row r="1797" spans="1:8">
      <c r="A1797">
        <v>2008</v>
      </c>
      <c r="B1797">
        <v>37</v>
      </c>
      <c r="C1797">
        <v>109</v>
      </c>
      <c r="D1797">
        <v>4.0331213448575442E-3</v>
      </c>
      <c r="E1797">
        <f>VLOOKUP(Table2[[#This Row],[STATE_CODE]],Table4[#All], 3, TRUE) * 1000000</f>
        <v>46396394160.900002</v>
      </c>
      <c r="F1797">
        <f>VLOOKUP(Table2[[#This Row],[STATE_CODE]],Table4[#All], 4, TRUE) * 1000000</f>
        <v>46334720311.285004</v>
      </c>
      <c r="G1797">
        <f>Table2[[#This Row],[Percent of State total]]*Table2[[#This Row],[2009 State total]]</f>
        <v>187122287.61474973</v>
      </c>
      <c r="H1797" s="73">
        <f>Table2[[#This Row],[2010 State Total]]*Table2[[#This Row],[Percent of State total]]</f>
        <v>186873549.49544793</v>
      </c>
    </row>
    <row r="1798" spans="1:8">
      <c r="A1798">
        <v>2008</v>
      </c>
      <c r="B1798">
        <v>37</v>
      </c>
      <c r="C1798">
        <v>111</v>
      </c>
      <c r="D1798">
        <v>8.0614536341184866E-3</v>
      </c>
      <c r="E1798">
        <f>VLOOKUP(Table2[[#This Row],[STATE_CODE]],Table4[#All], 3, TRUE) * 1000000</f>
        <v>46396394160.900002</v>
      </c>
      <c r="F1798">
        <f>VLOOKUP(Table2[[#This Row],[STATE_CODE]],Table4[#All], 4, TRUE) * 1000000</f>
        <v>46334720311.285004</v>
      </c>
      <c r="G1798">
        <f>Table2[[#This Row],[Percent of State total]]*Table2[[#This Row],[2009 State total]]</f>
        <v>374022380.31838107</v>
      </c>
      <c r="H1798" s="73">
        <f>Table2[[#This Row],[2010 State Total]]*Table2[[#This Row],[Percent of State total]]</f>
        <v>373525199.43927217</v>
      </c>
    </row>
    <row r="1799" spans="1:8">
      <c r="A1799">
        <v>2008</v>
      </c>
      <c r="B1799">
        <v>37</v>
      </c>
      <c r="C1799">
        <v>113</v>
      </c>
      <c r="D1799">
        <v>2.5683622264813439E-3</v>
      </c>
      <c r="E1799">
        <f>VLOOKUP(Table2[[#This Row],[STATE_CODE]],Table4[#All], 3, TRUE) * 1000000</f>
        <v>46396394160.900002</v>
      </c>
      <c r="F1799">
        <f>VLOOKUP(Table2[[#This Row],[STATE_CODE]],Table4[#All], 4, TRUE) * 1000000</f>
        <v>46334720311.285004</v>
      </c>
      <c r="G1799">
        <f>Table2[[#This Row],[Percent of State total]]*Table2[[#This Row],[2009 State total]]</f>
        <v>119162746.20779516</v>
      </c>
      <c r="H1799" s="73">
        <f>Table2[[#This Row],[2010 State Total]]*Table2[[#This Row],[Percent of State total]]</f>
        <v>119004345.4220823</v>
      </c>
    </row>
    <row r="1800" spans="1:8">
      <c r="A1800">
        <v>2008</v>
      </c>
      <c r="B1800">
        <v>37</v>
      </c>
      <c r="C1800">
        <v>115</v>
      </c>
      <c r="D1800">
        <v>1.6662135160009119E-3</v>
      </c>
      <c r="E1800">
        <f>VLOOKUP(Table2[[#This Row],[STATE_CODE]],Table4[#All], 3, TRUE) * 1000000</f>
        <v>46396394160.900002</v>
      </c>
      <c r="F1800">
        <f>VLOOKUP(Table2[[#This Row],[STATE_CODE]],Table4[#All], 4, TRUE) * 1000000</f>
        <v>46334720311.285004</v>
      </c>
      <c r="G1800">
        <f>Table2[[#This Row],[Percent of State total]]*Table2[[#This Row],[2009 State total]]</f>
        <v>77306299.044597372</v>
      </c>
      <c r="H1800" s="73">
        <f>Table2[[#This Row],[2010 State Total]]*Table2[[#This Row],[Percent of State total]]</f>
        <v>77203537.242785051</v>
      </c>
    </row>
    <row r="1801" spans="1:8">
      <c r="A1801">
        <v>2008</v>
      </c>
      <c r="B1801">
        <v>37</v>
      </c>
      <c r="C1801">
        <v>117</v>
      </c>
      <c r="D1801">
        <v>1.879943455600935E-3</v>
      </c>
      <c r="E1801">
        <f>VLOOKUP(Table2[[#This Row],[STATE_CODE]],Table4[#All], 3, TRUE) * 1000000</f>
        <v>46396394160.900002</v>
      </c>
      <c r="F1801">
        <f>VLOOKUP(Table2[[#This Row],[STATE_CODE]],Table4[#All], 4, TRUE) * 1000000</f>
        <v>46334720311.285004</v>
      </c>
      <c r="G1801">
        <f>Table2[[#This Row],[Percent of State total]]*Table2[[#This Row],[2009 State total]]</f>
        <v>87222597.566265389</v>
      </c>
      <c r="H1801" s="73">
        <f>Table2[[#This Row],[2010 State Total]]*Table2[[#This Row],[Percent of State total]]</f>
        <v>87106654.216299966</v>
      </c>
    </row>
    <row r="1802" spans="1:8">
      <c r="A1802">
        <v>2008</v>
      </c>
      <c r="B1802">
        <v>37</v>
      </c>
      <c r="C1802">
        <v>119</v>
      </c>
      <c r="D1802">
        <v>0.11986922572491261</v>
      </c>
      <c r="E1802">
        <f>VLOOKUP(Table2[[#This Row],[STATE_CODE]],Table4[#All], 3, TRUE) * 1000000</f>
        <v>46396394160.900002</v>
      </c>
      <c r="F1802">
        <f>VLOOKUP(Table2[[#This Row],[STATE_CODE]],Table4[#All], 4, TRUE) * 1000000</f>
        <v>46334720311.285004</v>
      </c>
      <c r="G1802">
        <f>Table2[[#This Row],[Percent of State total]]*Table2[[#This Row],[2009 State total]]</f>
        <v>5561499844.4949398</v>
      </c>
      <c r="H1802" s="73">
        <f>Table2[[#This Row],[2010 State Total]]*Table2[[#This Row],[Percent of State total]]</f>
        <v>5554107047.8941154</v>
      </c>
    </row>
    <row r="1803" spans="1:8">
      <c r="A1803">
        <v>2008</v>
      </c>
      <c r="B1803">
        <v>37</v>
      </c>
      <c r="C1803">
        <v>121</v>
      </c>
      <c r="D1803">
        <v>6.4837180796874228E-4</v>
      </c>
      <c r="E1803">
        <f>VLOOKUP(Table2[[#This Row],[STATE_CODE]],Table4[#All], 3, TRUE) * 1000000</f>
        <v>46396394160.900002</v>
      </c>
      <c r="F1803">
        <f>VLOOKUP(Table2[[#This Row],[STATE_CODE]],Table4[#All], 4, TRUE) * 1000000</f>
        <v>46334720311.285004</v>
      </c>
      <c r="G1803">
        <f>Table2[[#This Row],[Percent of State total]]*Table2[[#This Row],[2009 State total]]</f>
        <v>30082113.96533313</v>
      </c>
      <c r="H1803" s="73">
        <f>Table2[[#This Row],[2010 State Total]]*Table2[[#This Row],[Percent of State total]]</f>
        <v>30042126.379953861</v>
      </c>
    </row>
    <row r="1804" spans="1:8">
      <c r="A1804">
        <v>2008</v>
      </c>
      <c r="B1804">
        <v>37</v>
      </c>
      <c r="C1804">
        <v>123</v>
      </c>
      <c r="D1804">
        <v>1.7934088558061395E-3</v>
      </c>
      <c r="E1804">
        <f>VLOOKUP(Table2[[#This Row],[STATE_CODE]],Table4[#All], 3, TRUE) * 1000000</f>
        <v>46396394160.900002</v>
      </c>
      <c r="F1804">
        <f>VLOOKUP(Table2[[#This Row],[STATE_CODE]],Table4[#All], 4, TRUE) * 1000000</f>
        <v>46334720311.285004</v>
      </c>
      <c r="G1804">
        <f>Table2[[#This Row],[Percent of State total]]*Table2[[#This Row],[2009 State total]]</f>
        <v>83207704.165630326</v>
      </c>
      <c r="H1804" s="73">
        <f>Table2[[#This Row],[2010 State Total]]*Table2[[#This Row],[Percent of State total]]</f>
        <v>83097097.737559125</v>
      </c>
    </row>
    <row r="1805" spans="1:8">
      <c r="A1805">
        <v>2008</v>
      </c>
      <c r="B1805">
        <v>37</v>
      </c>
      <c r="C1805">
        <v>125</v>
      </c>
      <c r="D1805">
        <v>3.4519142879822938E-3</v>
      </c>
      <c r="E1805">
        <f>VLOOKUP(Table2[[#This Row],[STATE_CODE]],Table4[#All], 3, TRUE) * 1000000</f>
        <v>46396394160.900002</v>
      </c>
      <c r="F1805">
        <f>VLOOKUP(Table2[[#This Row],[STATE_CODE]],Table4[#All], 4, TRUE) * 1000000</f>
        <v>46334720311.285004</v>
      </c>
      <c r="G1805">
        <f>Table2[[#This Row],[Percent of State total]]*Table2[[#This Row],[2009 State total]]</f>
        <v>160156375.91486898</v>
      </c>
      <c r="H1805" s="73">
        <f>Table2[[#This Row],[2010 State Total]]*Table2[[#This Row],[Percent of State total]]</f>
        <v>159943483.07218811</v>
      </c>
    </row>
    <row r="1806" spans="1:8">
      <c r="A1806">
        <v>2008</v>
      </c>
      <c r="B1806">
        <v>37</v>
      </c>
      <c r="C1806">
        <v>127</v>
      </c>
      <c r="D1806">
        <v>1.7198966929756733E-2</v>
      </c>
      <c r="E1806">
        <f>VLOOKUP(Table2[[#This Row],[STATE_CODE]],Table4[#All], 3, TRUE) * 1000000</f>
        <v>46396394160.900002</v>
      </c>
      <c r="F1806">
        <f>VLOOKUP(Table2[[#This Row],[STATE_CODE]],Table4[#All], 4, TRUE) * 1000000</f>
        <v>46334720311.285004</v>
      </c>
      <c r="G1806">
        <f>Table2[[#This Row],[Percent of State total]]*Table2[[#This Row],[2009 State total]]</f>
        <v>797970048.83327746</v>
      </c>
      <c r="H1806" s="73">
        <f>Table2[[#This Row],[2010 State Total]]*Table2[[#This Row],[Percent of State total]]</f>
        <v>796909322.33331835</v>
      </c>
    </row>
    <row r="1807" spans="1:8">
      <c r="A1807">
        <v>2008</v>
      </c>
      <c r="B1807">
        <v>37</v>
      </c>
      <c r="C1807">
        <v>129</v>
      </c>
      <c r="D1807">
        <v>2.1158980248133258E-2</v>
      </c>
      <c r="E1807">
        <f>VLOOKUP(Table2[[#This Row],[STATE_CODE]],Table4[#All], 3, TRUE) * 1000000</f>
        <v>46396394160.900002</v>
      </c>
      <c r="F1807">
        <f>VLOOKUP(Table2[[#This Row],[STATE_CODE]],Table4[#All], 4, TRUE) * 1000000</f>
        <v>46334720311.285004</v>
      </c>
      <c r="G1807">
        <f>Table2[[#This Row],[Percent of State total]]*Table2[[#This Row],[2009 State total]]</f>
        <v>981700387.63508832</v>
      </c>
      <c r="H1807" s="73">
        <f>Table2[[#This Row],[2010 State Total]]*Table2[[#This Row],[Percent of State total]]</f>
        <v>980395431.86925828</v>
      </c>
    </row>
    <row r="1808" spans="1:8">
      <c r="A1808">
        <v>2008</v>
      </c>
      <c r="B1808">
        <v>37</v>
      </c>
      <c r="C1808">
        <v>131</v>
      </c>
      <c r="D1808">
        <v>2.8541352494403723E-3</v>
      </c>
      <c r="E1808">
        <f>VLOOKUP(Table2[[#This Row],[STATE_CODE]],Table4[#All], 3, TRUE) * 1000000</f>
        <v>46396394160.900002</v>
      </c>
      <c r="F1808">
        <f>VLOOKUP(Table2[[#This Row],[STATE_CODE]],Table4[#All], 4, TRUE) * 1000000</f>
        <v>46334720311.285004</v>
      </c>
      <c r="G1808">
        <f>Table2[[#This Row],[Percent of State total]]*Table2[[#This Row],[2009 State total]]</f>
        <v>132421584.02155416</v>
      </c>
      <c r="H1808" s="73">
        <f>Table2[[#This Row],[2010 State Total]]*Table2[[#This Row],[Percent of State total]]</f>
        <v>132245558.5133993</v>
      </c>
    </row>
    <row r="1809" spans="1:8">
      <c r="A1809">
        <v>2008</v>
      </c>
      <c r="B1809">
        <v>37</v>
      </c>
      <c r="C1809">
        <v>133</v>
      </c>
      <c r="D1809">
        <v>1.3343354704540887E-2</v>
      </c>
      <c r="E1809">
        <f>VLOOKUP(Table2[[#This Row],[STATE_CODE]],Table4[#All], 3, TRUE) * 1000000</f>
        <v>46396394160.900002</v>
      </c>
      <c r="F1809">
        <f>VLOOKUP(Table2[[#This Row],[STATE_CODE]],Table4[#All], 4, TRUE) * 1000000</f>
        <v>46334720311.285004</v>
      </c>
      <c r="G1809">
        <f>Table2[[#This Row],[Percent of State total]]*Table2[[#This Row],[2009 State total]]</f>
        <v>619083544.30057836</v>
      </c>
      <c r="H1809" s="73">
        <f>Table2[[#This Row],[2010 State Total]]*Table2[[#This Row],[Percent of State total]]</f>
        <v>618260608.24917102</v>
      </c>
    </row>
    <row r="1810" spans="1:8">
      <c r="A1810">
        <v>2008</v>
      </c>
      <c r="B1810">
        <v>37</v>
      </c>
      <c r="C1810">
        <v>135</v>
      </c>
      <c r="D1810">
        <v>1.8836978583739037E-2</v>
      </c>
      <c r="E1810">
        <f>VLOOKUP(Table2[[#This Row],[STATE_CODE]],Table4[#All], 3, TRUE) * 1000000</f>
        <v>46396394160.900002</v>
      </c>
      <c r="F1810">
        <f>VLOOKUP(Table2[[#This Row],[STATE_CODE]],Table4[#All], 4, TRUE) * 1000000</f>
        <v>46334720311.285004</v>
      </c>
      <c r="G1810">
        <f>Table2[[#This Row],[Percent of State total]]*Table2[[#This Row],[2009 State total]]</f>
        <v>873967883.17158818</v>
      </c>
      <c r="H1810" s="73">
        <f>Table2[[#This Row],[2010 State Total]]*Table2[[#This Row],[Percent of State total]]</f>
        <v>872806134.18721378</v>
      </c>
    </row>
    <row r="1811" spans="1:8">
      <c r="A1811">
        <v>2008</v>
      </c>
      <c r="B1811">
        <v>37</v>
      </c>
      <c r="C1811">
        <v>139</v>
      </c>
      <c r="D1811">
        <v>3.7089593542666316E-3</v>
      </c>
      <c r="E1811">
        <f>VLOOKUP(Table2[[#This Row],[STATE_CODE]],Table4[#All], 3, TRUE) * 1000000</f>
        <v>46396394160.900002</v>
      </c>
      <c r="F1811">
        <f>VLOOKUP(Table2[[#This Row],[STATE_CODE]],Table4[#All], 4, TRUE) * 1000000</f>
        <v>46334720311.285004</v>
      </c>
      <c r="G1811">
        <f>Table2[[#This Row],[Percent of State total]]*Table2[[#This Row],[2009 State total]]</f>
        <v>172082340.1273118</v>
      </c>
      <c r="H1811" s="73">
        <f>Table2[[#This Row],[2010 State Total]]*Table2[[#This Row],[Percent of State total]]</f>
        <v>171853594.32586861</v>
      </c>
    </row>
    <row r="1812" spans="1:8">
      <c r="A1812">
        <v>2008</v>
      </c>
      <c r="B1812">
        <v>37</v>
      </c>
      <c r="C1812">
        <v>141</v>
      </c>
      <c r="D1812">
        <v>6.8532597199312253E-3</v>
      </c>
      <c r="E1812">
        <f>VLOOKUP(Table2[[#This Row],[STATE_CODE]],Table4[#All], 3, TRUE) * 1000000</f>
        <v>46396394160.900002</v>
      </c>
      <c r="F1812">
        <f>VLOOKUP(Table2[[#This Row],[STATE_CODE]],Table4[#All], 4, TRUE) * 1000000</f>
        <v>46334720311.285004</v>
      </c>
      <c r="G1812">
        <f>Table2[[#This Row],[Percent of State total]]*Table2[[#This Row],[2009 State total]]</f>
        <v>317966539.25294828</v>
      </c>
      <c r="H1812" s="73">
        <f>Table2[[#This Row],[2010 State Total]]*Table2[[#This Row],[Percent of State total]]</f>
        <v>317543872.34360874</v>
      </c>
    </row>
    <row r="1813" spans="1:8">
      <c r="A1813">
        <v>2008</v>
      </c>
      <c r="B1813">
        <v>37</v>
      </c>
      <c r="C1813">
        <v>143</v>
      </c>
      <c r="D1813">
        <v>2.0452328311853932E-3</v>
      </c>
      <c r="E1813">
        <f>VLOOKUP(Table2[[#This Row],[STATE_CODE]],Table4[#All], 3, TRUE) * 1000000</f>
        <v>46396394160.900002</v>
      </c>
      <c r="F1813">
        <f>VLOOKUP(Table2[[#This Row],[STATE_CODE]],Table4[#All], 4, TRUE) * 1000000</f>
        <v>46334720311.285004</v>
      </c>
      <c r="G1813">
        <f>Table2[[#This Row],[Percent of State total]]*Table2[[#This Row],[2009 State total]]</f>
        <v>94891428.586490959</v>
      </c>
      <c r="H1813" s="73">
        <f>Table2[[#This Row],[2010 State Total]]*Table2[[#This Row],[Percent of State total]]</f>
        <v>94765291.204432771</v>
      </c>
    </row>
    <row r="1814" spans="1:8">
      <c r="A1814">
        <v>2008</v>
      </c>
      <c r="B1814">
        <v>37</v>
      </c>
      <c r="C1814">
        <v>145</v>
      </c>
      <c r="D1814">
        <v>1.6187215165925301E-3</v>
      </c>
      <c r="E1814">
        <f>VLOOKUP(Table2[[#This Row],[STATE_CODE]],Table4[#All], 3, TRUE) * 1000000</f>
        <v>46396394160.900002</v>
      </c>
      <c r="F1814">
        <f>VLOOKUP(Table2[[#This Row],[STATE_CODE]],Table4[#All], 4, TRUE) * 1000000</f>
        <v>46334720311.285004</v>
      </c>
      <c r="G1814">
        <f>Table2[[#This Row],[Percent of State total]]*Table2[[#This Row],[2009 State total]]</f>
        <v>75102841.520556852</v>
      </c>
      <c r="H1814" s="73">
        <f>Table2[[#This Row],[2010 State Total]]*Table2[[#This Row],[Percent of State total]]</f>
        <v>75003008.733173966</v>
      </c>
    </row>
    <row r="1815" spans="1:8">
      <c r="A1815">
        <v>2008</v>
      </c>
      <c r="B1815">
        <v>37</v>
      </c>
      <c r="C1815">
        <v>147</v>
      </c>
      <c r="D1815">
        <v>9.1759197997586649E-3</v>
      </c>
      <c r="E1815">
        <f>VLOOKUP(Table2[[#This Row],[STATE_CODE]],Table4[#All], 3, TRUE) * 1000000</f>
        <v>46396394160.900002</v>
      </c>
      <c r="F1815">
        <f>VLOOKUP(Table2[[#This Row],[STATE_CODE]],Table4[#All], 4, TRUE) * 1000000</f>
        <v>46334720311.285004</v>
      </c>
      <c r="G1815">
        <f>Table2[[#This Row],[Percent of State total]]*Table2[[#This Row],[2009 State total]]</f>
        <v>425729591.81840962</v>
      </c>
      <c r="H1815" s="73">
        <f>Table2[[#This Row],[2010 State Total]]*Table2[[#This Row],[Percent of State total]]</f>
        <v>425163677.52060002</v>
      </c>
    </row>
    <row r="1816" spans="1:8">
      <c r="A1816">
        <v>2008</v>
      </c>
      <c r="B1816">
        <v>37</v>
      </c>
      <c r="C1816">
        <v>149</v>
      </c>
      <c r="D1816">
        <v>4.6719596799675378E-3</v>
      </c>
      <c r="E1816">
        <f>VLOOKUP(Table2[[#This Row],[STATE_CODE]],Table4[#All], 3, TRUE) * 1000000</f>
        <v>46396394160.900002</v>
      </c>
      <c r="F1816">
        <f>VLOOKUP(Table2[[#This Row],[STATE_CODE]],Table4[#All], 4, TRUE) * 1000000</f>
        <v>46334720311.285004</v>
      </c>
      <c r="G1816">
        <f>Table2[[#This Row],[Percent of State total]]*Table2[[#This Row],[2009 State total]]</f>
        <v>216762082.81560612</v>
      </c>
      <c r="H1816" s="73">
        <f>Table2[[#This Row],[2010 State Total]]*Table2[[#This Row],[Percent of State total]]</f>
        <v>216473945.07689646</v>
      </c>
    </row>
    <row r="1817" spans="1:8">
      <c r="A1817">
        <v>2008</v>
      </c>
      <c r="B1817">
        <v>37</v>
      </c>
      <c r="C1817">
        <v>151</v>
      </c>
      <c r="D1817">
        <v>1.548002438118005E-2</v>
      </c>
      <c r="E1817">
        <f>VLOOKUP(Table2[[#This Row],[STATE_CODE]],Table4[#All], 3, TRUE) * 1000000</f>
        <v>46396394160.900002</v>
      </c>
      <c r="F1817">
        <f>VLOOKUP(Table2[[#This Row],[STATE_CODE]],Table4[#All], 4, TRUE) * 1000000</f>
        <v>46334720311.285004</v>
      </c>
      <c r="G1817">
        <f>Table2[[#This Row],[Percent of State total]]*Table2[[#This Row],[2009 State total]]</f>
        <v>718217312.80957174</v>
      </c>
      <c r="H1817" s="73">
        <f>Table2[[#This Row],[2010 State Total]]*Table2[[#This Row],[Percent of State total]]</f>
        <v>717262600.11385036</v>
      </c>
    </row>
    <row r="1818" spans="1:8">
      <c r="A1818">
        <v>2008</v>
      </c>
      <c r="B1818">
        <v>37</v>
      </c>
      <c r="C1818">
        <v>153</v>
      </c>
      <c r="D1818">
        <v>6.8537300166692404E-3</v>
      </c>
      <c r="E1818">
        <f>VLOOKUP(Table2[[#This Row],[STATE_CODE]],Table4[#All], 3, TRUE) * 1000000</f>
        <v>46396394160.900002</v>
      </c>
      <c r="F1818">
        <f>VLOOKUP(Table2[[#This Row],[STATE_CODE]],Table4[#All], 4, TRUE) * 1000000</f>
        <v>46334720311.285004</v>
      </c>
      <c r="G1818">
        <f>Table2[[#This Row],[Percent of State total]]*Table2[[#This Row],[2009 State total]]</f>
        <v>317988359.32577783</v>
      </c>
      <c r="H1818" s="73">
        <f>Table2[[#This Row],[2010 State Total]]*Table2[[#This Row],[Percent of State total]]</f>
        <v>317565663.41142797</v>
      </c>
    </row>
    <row r="1819" spans="1:8">
      <c r="A1819">
        <v>2008</v>
      </c>
      <c r="B1819">
        <v>37</v>
      </c>
      <c r="C1819">
        <v>155</v>
      </c>
      <c r="D1819">
        <v>1.6112151023859385E-2</v>
      </c>
      <c r="E1819">
        <f>VLOOKUP(Table2[[#This Row],[STATE_CODE]],Table4[#All], 3, TRUE) * 1000000</f>
        <v>46396394160.900002</v>
      </c>
      <c r="F1819">
        <f>VLOOKUP(Table2[[#This Row],[STATE_CODE]],Table4[#All], 4, TRUE) * 1000000</f>
        <v>46334720311.285004</v>
      </c>
      <c r="G1819">
        <f>Table2[[#This Row],[Percent of State total]]*Table2[[#This Row],[2009 State total]]</f>
        <v>747545709.68292856</v>
      </c>
      <c r="H1819" s="73">
        <f>Table2[[#This Row],[2010 State Total]]*Table2[[#This Row],[Percent of State total]]</f>
        <v>746552011.30370891</v>
      </c>
    </row>
    <row r="1820" spans="1:8">
      <c r="A1820">
        <v>2008</v>
      </c>
      <c r="B1820">
        <v>37</v>
      </c>
      <c r="C1820">
        <v>157</v>
      </c>
      <c r="D1820">
        <v>6.2887382333415729E-3</v>
      </c>
      <c r="E1820">
        <f>VLOOKUP(Table2[[#This Row],[STATE_CODE]],Table4[#All], 3, TRUE) * 1000000</f>
        <v>46396394160.900002</v>
      </c>
      <c r="F1820">
        <f>VLOOKUP(Table2[[#This Row],[STATE_CODE]],Table4[#All], 4, TRUE) * 1000000</f>
        <v>46334720311.285004</v>
      </c>
      <c r="G1820">
        <f>Table2[[#This Row],[Percent of State total]]*Table2[[#This Row],[2009 State total]]</f>
        <v>291774777.84883755</v>
      </c>
      <c r="H1820" s="73">
        <f>Table2[[#This Row],[2010 State Total]]*Table2[[#This Row],[Percent of State total]]</f>
        <v>291386927.15276635</v>
      </c>
    </row>
    <row r="1821" spans="1:8">
      <c r="A1821">
        <v>2008</v>
      </c>
      <c r="B1821">
        <v>37</v>
      </c>
      <c r="C1821">
        <v>159</v>
      </c>
      <c r="D1821">
        <v>1.5568049422206633E-2</v>
      </c>
      <c r="E1821">
        <f>VLOOKUP(Table2[[#This Row],[STATE_CODE]],Table4[#All], 3, TRUE) * 1000000</f>
        <v>46396394160.900002</v>
      </c>
      <c r="F1821">
        <f>VLOOKUP(Table2[[#This Row],[STATE_CODE]],Table4[#All], 4, TRUE) * 1000000</f>
        <v>46334720311.285004</v>
      </c>
      <c r="G1821">
        <f>Table2[[#This Row],[Percent of State total]]*Table2[[#This Row],[2009 State total]]</f>
        <v>722301357.30907047</v>
      </c>
      <c r="H1821" s="73">
        <f>Table2[[#This Row],[2010 State Total]]*Table2[[#This Row],[Percent of State total]]</f>
        <v>721341215.77020645</v>
      </c>
    </row>
    <row r="1822" spans="1:8">
      <c r="A1822">
        <v>2008</v>
      </c>
      <c r="B1822">
        <v>37</v>
      </c>
      <c r="C1822">
        <v>161</v>
      </c>
      <c r="D1822">
        <v>3.3999664262594972E-3</v>
      </c>
      <c r="E1822">
        <f>VLOOKUP(Table2[[#This Row],[STATE_CODE]],Table4[#All], 3, TRUE) * 1000000</f>
        <v>46396394160.900002</v>
      </c>
      <c r="F1822">
        <f>VLOOKUP(Table2[[#This Row],[STATE_CODE]],Table4[#All], 4, TRUE) * 1000000</f>
        <v>46334720311.285004</v>
      </c>
      <c r="G1822">
        <f>Table2[[#This Row],[Percent of State total]]*Table2[[#This Row],[2009 State total]]</f>
        <v>157746182.44656217</v>
      </c>
      <c r="H1822" s="73">
        <f>Table2[[#This Row],[2010 State Total]]*Table2[[#This Row],[Percent of State total]]</f>
        <v>157536493.42849302</v>
      </c>
    </row>
    <row r="1823" spans="1:8">
      <c r="A1823">
        <v>2008</v>
      </c>
      <c r="B1823">
        <v>37</v>
      </c>
      <c r="C1823">
        <v>163</v>
      </c>
      <c r="D1823">
        <v>5.6315244481415878E-3</v>
      </c>
      <c r="E1823">
        <f>VLOOKUP(Table2[[#This Row],[STATE_CODE]],Table4[#All], 3, TRUE) * 1000000</f>
        <v>46396394160.900002</v>
      </c>
      <c r="F1823">
        <f>VLOOKUP(Table2[[#This Row],[STATE_CODE]],Table4[#All], 4, TRUE) * 1000000</f>
        <v>46334720311.285004</v>
      </c>
      <c r="G1823">
        <f>Table2[[#This Row],[Percent of State total]]*Table2[[#This Row],[2009 State total]]</f>
        <v>261282428.02272198</v>
      </c>
      <c r="H1823" s="73">
        <f>Table2[[#This Row],[2010 State Total]]*Table2[[#This Row],[Percent of State total]]</f>
        <v>260935110.23080409</v>
      </c>
    </row>
    <row r="1824" spans="1:8">
      <c r="A1824">
        <v>2008</v>
      </c>
      <c r="B1824">
        <v>37</v>
      </c>
      <c r="C1824">
        <v>165</v>
      </c>
      <c r="D1824">
        <v>3.8884054587784624E-3</v>
      </c>
      <c r="E1824">
        <f>VLOOKUP(Table2[[#This Row],[STATE_CODE]],Table4[#All], 3, TRUE) * 1000000</f>
        <v>46396394160.900002</v>
      </c>
      <c r="F1824">
        <f>VLOOKUP(Table2[[#This Row],[STATE_CODE]],Table4[#All], 4, TRUE) * 1000000</f>
        <v>46334720311.285004</v>
      </c>
      <c r="G1824">
        <f>Table2[[#This Row],[Percent of State total]]*Table2[[#This Row],[2009 State total]]</f>
        <v>180407992.32288074</v>
      </c>
      <c r="H1824" s="73">
        <f>Table2[[#This Row],[2010 State Total]]*Table2[[#This Row],[Percent of State total]]</f>
        <v>180168179.3893739</v>
      </c>
    </row>
    <row r="1825" spans="1:8">
      <c r="A1825">
        <v>2008</v>
      </c>
      <c r="B1825">
        <v>37</v>
      </c>
      <c r="C1825">
        <v>167</v>
      </c>
      <c r="D1825">
        <v>3.1810233668855426E-3</v>
      </c>
      <c r="E1825">
        <f>VLOOKUP(Table2[[#This Row],[STATE_CODE]],Table4[#All], 3, TRUE) * 1000000</f>
        <v>46396394160.900002</v>
      </c>
      <c r="F1825">
        <f>VLOOKUP(Table2[[#This Row],[STATE_CODE]],Table4[#All], 4, TRUE) * 1000000</f>
        <v>46334720311.285004</v>
      </c>
      <c r="G1825">
        <f>Table2[[#This Row],[Percent of State total]]*Table2[[#This Row],[2009 State total]]</f>
        <v>147588013.96505484</v>
      </c>
      <c r="H1825" s="73">
        <f>Table2[[#This Row],[2010 State Total]]*Table2[[#This Row],[Percent of State total]]</f>
        <v>147391828.00830376</v>
      </c>
    </row>
    <row r="1826" spans="1:8">
      <c r="A1826">
        <v>2008</v>
      </c>
      <c r="B1826">
        <v>37</v>
      </c>
      <c r="C1826">
        <v>169</v>
      </c>
      <c r="D1826">
        <v>1.4010857227276349E-3</v>
      </c>
      <c r="E1826">
        <f>VLOOKUP(Table2[[#This Row],[STATE_CODE]],Table4[#All], 3, TRUE) * 1000000</f>
        <v>46396394160.900002</v>
      </c>
      <c r="F1826">
        <f>VLOOKUP(Table2[[#This Row],[STATE_CODE]],Table4[#All], 4, TRUE) * 1000000</f>
        <v>46334720311.285004</v>
      </c>
      <c r="G1826">
        <f>Table2[[#This Row],[Percent of State total]]*Table2[[#This Row],[2009 State total]]</f>
        <v>65005325.444880798</v>
      </c>
      <c r="H1826" s="73">
        <f>Table2[[#This Row],[2010 State Total]]*Table2[[#This Row],[Percent of State total]]</f>
        <v>64918915.094719574</v>
      </c>
    </row>
    <row r="1827" spans="1:8">
      <c r="A1827">
        <v>2008</v>
      </c>
      <c r="B1827">
        <v>37</v>
      </c>
      <c r="C1827">
        <v>171</v>
      </c>
      <c r="D1827">
        <v>8.6875126517643106E-3</v>
      </c>
      <c r="E1827">
        <f>VLOOKUP(Table2[[#This Row],[STATE_CODE]],Table4[#All], 3, TRUE) * 1000000</f>
        <v>46396394160.900002</v>
      </c>
      <c r="F1827">
        <f>VLOOKUP(Table2[[#This Row],[STATE_CODE]],Table4[#All], 4, TRUE) * 1000000</f>
        <v>46334720311.285004</v>
      </c>
      <c r="G1827">
        <f>Table2[[#This Row],[Percent of State total]]*Table2[[#This Row],[2009 State total]]</f>
        <v>403069261.26906252</v>
      </c>
      <c r="H1827" s="73">
        <f>Table2[[#This Row],[2010 State Total]]*Table2[[#This Row],[Percent of State total]]</f>
        <v>402533468.92024922</v>
      </c>
    </row>
    <row r="1828" spans="1:8">
      <c r="A1828">
        <v>2008</v>
      </c>
      <c r="B1828">
        <v>37</v>
      </c>
      <c r="C1828">
        <v>173</v>
      </c>
      <c r="D1828">
        <v>9.265164584145413E-4</v>
      </c>
      <c r="E1828">
        <f>VLOOKUP(Table2[[#This Row],[STATE_CODE]],Table4[#All], 3, TRUE) * 1000000</f>
        <v>46396394160.900002</v>
      </c>
      <c r="F1828">
        <f>VLOOKUP(Table2[[#This Row],[STATE_CODE]],Table4[#All], 4, TRUE) * 1000000</f>
        <v>46334720311.285004</v>
      </c>
      <c r="G1828">
        <f>Table2[[#This Row],[Percent of State total]]*Table2[[#This Row],[2009 State total]]</f>
        <v>42987022.801162176</v>
      </c>
      <c r="H1828" s="73">
        <f>Table2[[#This Row],[2010 State Total]]*Table2[[#This Row],[Percent of State total]]</f>
        <v>42929880.964440092</v>
      </c>
    </row>
    <row r="1829" spans="1:8">
      <c r="A1829">
        <v>2008</v>
      </c>
      <c r="B1829">
        <v>37</v>
      </c>
      <c r="C1829">
        <v>175</v>
      </c>
      <c r="D1829">
        <v>2.1169012713802169E-3</v>
      </c>
      <c r="E1829">
        <f>VLOOKUP(Table2[[#This Row],[STATE_CODE]],Table4[#All], 3, TRUE) * 1000000</f>
        <v>46396394160.900002</v>
      </c>
      <c r="F1829">
        <f>VLOOKUP(Table2[[#This Row],[STATE_CODE]],Table4[#All], 4, TRUE) * 1000000</f>
        <v>46334720311.285004</v>
      </c>
      <c r="G1829">
        <f>Table2[[#This Row],[Percent of State total]]*Table2[[#This Row],[2009 State total]]</f>
        <v>98216585.786666885</v>
      </c>
      <c r="H1829" s="73">
        <f>Table2[[#This Row],[2010 State Total]]*Table2[[#This Row],[Percent of State total]]</f>
        <v>98086028.336005986</v>
      </c>
    </row>
    <row r="1830" spans="1:8">
      <c r="A1830">
        <v>2008</v>
      </c>
      <c r="B1830">
        <v>37</v>
      </c>
      <c r="C1830">
        <v>177</v>
      </c>
      <c r="D1830">
        <v>8.2282798437892043E-4</v>
      </c>
      <c r="E1830">
        <f>VLOOKUP(Table2[[#This Row],[STATE_CODE]],Table4[#All], 3, TRUE) * 1000000</f>
        <v>46396394160.900002</v>
      </c>
      <c r="F1830">
        <f>VLOOKUP(Table2[[#This Row],[STATE_CODE]],Table4[#All], 4, TRUE) * 1000000</f>
        <v>46334720311.285004</v>
      </c>
      <c r="G1830">
        <f>Table2[[#This Row],[Percent of State total]]*Table2[[#This Row],[2009 State total]]</f>
        <v>38176251.489863262</v>
      </c>
      <c r="H1830" s="73">
        <f>Table2[[#This Row],[2010 State Total]]*Table2[[#This Row],[Percent of State total]]</f>
        <v>38125504.520495661</v>
      </c>
    </row>
    <row r="1831" spans="1:8">
      <c r="A1831">
        <v>2008</v>
      </c>
      <c r="B1831">
        <v>37</v>
      </c>
      <c r="C1831">
        <v>179</v>
      </c>
      <c r="D1831">
        <v>8.1759095121153088E-3</v>
      </c>
      <c r="E1831">
        <f>VLOOKUP(Table2[[#This Row],[STATE_CODE]],Table4[#All], 3, TRUE) * 1000000</f>
        <v>46396394160.900002</v>
      </c>
      <c r="F1831">
        <f>VLOOKUP(Table2[[#This Row],[STATE_CODE]],Table4[#All], 4, TRUE) * 1000000</f>
        <v>46334720311.285004</v>
      </c>
      <c r="G1831">
        <f>Table2[[#This Row],[Percent of State total]]*Table2[[#This Row],[2009 State total]]</f>
        <v>379332720.3479535</v>
      </c>
      <c r="H1831" s="73">
        <f>Table2[[#This Row],[2010 State Total]]*Table2[[#This Row],[Percent of State total]]</f>
        <v>378828480.53423744</v>
      </c>
    </row>
    <row r="1832" spans="1:8">
      <c r="A1832">
        <v>2008</v>
      </c>
      <c r="B1832">
        <v>37</v>
      </c>
      <c r="C1832">
        <v>181</v>
      </c>
      <c r="D1832">
        <v>5.0495601338068213E-3</v>
      </c>
      <c r="E1832">
        <f>VLOOKUP(Table2[[#This Row],[STATE_CODE]],Table4[#All], 3, TRUE) * 1000000</f>
        <v>46396394160.900002</v>
      </c>
      <c r="F1832">
        <f>VLOOKUP(Table2[[#This Row],[STATE_CODE]],Table4[#All], 4, TRUE) * 1000000</f>
        <v>46334720311.285004</v>
      </c>
      <c r="G1832">
        <f>Table2[[#This Row],[Percent of State total]]*Table2[[#This Row],[2009 State total]]</f>
        <v>234281382.30726823</v>
      </c>
      <c r="H1832" s="73">
        <f>Table2[[#This Row],[2010 State Total]]*Table2[[#This Row],[Percent of State total]]</f>
        <v>233969956.49495396</v>
      </c>
    </row>
    <row r="1833" spans="1:8">
      <c r="A1833">
        <v>2008</v>
      </c>
      <c r="B1833">
        <v>37</v>
      </c>
      <c r="C1833">
        <v>183</v>
      </c>
      <c r="D1833">
        <v>9.8242417794460843E-2</v>
      </c>
      <c r="E1833">
        <f>VLOOKUP(Table2[[#This Row],[STATE_CODE]],Table4[#All], 3, TRUE) * 1000000</f>
        <v>46396394160.900002</v>
      </c>
      <c r="F1833">
        <f>VLOOKUP(Table2[[#This Row],[STATE_CODE]],Table4[#All], 4, TRUE) * 1000000</f>
        <v>46334720311.285004</v>
      </c>
      <c r="G1833">
        <f>Table2[[#This Row],[Percent of State total]]*Table2[[#This Row],[2009 State total]]</f>
        <v>4558093939.3116217</v>
      </c>
      <c r="H1833" s="73">
        <f>Table2[[#This Row],[2010 State Total]]*Table2[[#This Row],[Percent of State total]]</f>
        <v>4552034951.2107525</v>
      </c>
    </row>
    <row r="1834" spans="1:8">
      <c r="A1834">
        <v>2008</v>
      </c>
      <c r="B1834">
        <v>37</v>
      </c>
      <c r="C1834">
        <v>185</v>
      </c>
      <c r="D1834">
        <v>2.3614316617546591E-3</v>
      </c>
      <c r="E1834">
        <f>VLOOKUP(Table2[[#This Row],[STATE_CODE]],Table4[#All], 3, TRUE) * 1000000</f>
        <v>46396394160.900002</v>
      </c>
      <c r="F1834">
        <f>VLOOKUP(Table2[[#This Row],[STATE_CODE]],Table4[#All], 4, TRUE) * 1000000</f>
        <v>46334720311.285004</v>
      </c>
      <c r="G1834">
        <f>Table2[[#This Row],[Percent of State total]]*Table2[[#This Row],[2009 State total]]</f>
        <v>109561914.16279826</v>
      </c>
      <c r="H1834" s="73">
        <f>Table2[[#This Row],[2010 State Total]]*Table2[[#This Row],[Percent of State total]]</f>
        <v>109416275.58161511</v>
      </c>
    </row>
    <row r="1835" spans="1:8">
      <c r="A1835">
        <v>2008</v>
      </c>
      <c r="B1835">
        <v>37</v>
      </c>
      <c r="C1835">
        <v>187</v>
      </c>
      <c r="D1835">
        <v>6.2973211488103506E-4</v>
      </c>
      <c r="E1835">
        <f>VLOOKUP(Table2[[#This Row],[STATE_CODE]],Table4[#All], 3, TRUE) * 1000000</f>
        <v>46396394160.900002</v>
      </c>
      <c r="F1835">
        <f>VLOOKUP(Table2[[#This Row],[STATE_CODE]],Table4[#All], 4, TRUE) * 1000000</f>
        <v>46334720311.285004</v>
      </c>
      <c r="G1835">
        <f>Table2[[#This Row],[Percent of State total]]*Table2[[#This Row],[2009 State total]]</f>
        <v>29217299.417797662</v>
      </c>
      <c r="H1835" s="73">
        <f>Table2[[#This Row],[2010 State Total]]*Table2[[#This Row],[Percent of State total]]</f>
        <v>29178461.414046757</v>
      </c>
    </row>
    <row r="1836" spans="1:8">
      <c r="A1836">
        <v>2008</v>
      </c>
      <c r="B1836">
        <v>37</v>
      </c>
      <c r="C1836">
        <v>189</v>
      </c>
      <c r="D1836">
        <v>5.8194598073311506E-3</v>
      </c>
      <c r="E1836">
        <f>VLOOKUP(Table2[[#This Row],[STATE_CODE]],Table4[#All], 3, TRUE) * 1000000</f>
        <v>46396394160.900002</v>
      </c>
      <c r="F1836">
        <f>VLOOKUP(Table2[[#This Row],[STATE_CODE]],Table4[#All], 4, TRUE) * 1000000</f>
        <v>46334720311.285004</v>
      </c>
      <c r="G1836">
        <f>Table2[[#This Row],[Percent of State total]]*Table2[[#This Row],[2009 State total]]</f>
        <v>270001951.02445126</v>
      </c>
      <c r="H1836" s="73">
        <f>Table2[[#This Row],[2010 State Total]]*Table2[[#This Row],[Percent of State total]]</f>
        <v>269643042.53545338</v>
      </c>
    </row>
    <row r="1837" spans="1:8">
      <c r="A1837">
        <v>2008</v>
      </c>
      <c r="B1837">
        <v>37</v>
      </c>
      <c r="C1837">
        <v>191</v>
      </c>
      <c r="D1837">
        <v>7.3266253434402465E-3</v>
      </c>
      <c r="E1837">
        <f>VLOOKUP(Table2[[#This Row],[STATE_CODE]],Table4[#All], 3, TRUE) * 1000000</f>
        <v>46396394160.900002</v>
      </c>
      <c r="F1837">
        <f>VLOOKUP(Table2[[#This Row],[STATE_CODE]],Table4[#All], 4, TRUE) * 1000000</f>
        <v>46334720311.285004</v>
      </c>
      <c r="G1837">
        <f>Table2[[#This Row],[Percent of State total]]*Table2[[#This Row],[2009 State total]]</f>
        <v>339928997.30349302</v>
      </c>
      <c r="H1837" s="73">
        <f>Table2[[#This Row],[2010 State Total]]*Table2[[#This Row],[Percent of State total]]</f>
        <v>339477136.11387628</v>
      </c>
    </row>
    <row r="1838" spans="1:8">
      <c r="A1838">
        <v>2008</v>
      </c>
      <c r="B1838">
        <v>37</v>
      </c>
      <c r="C1838">
        <v>193</v>
      </c>
      <c r="D1838">
        <v>4.7456448163440204E-3</v>
      </c>
      <c r="E1838">
        <f>VLOOKUP(Table2[[#This Row],[STATE_CODE]],Table4[#All], 3, TRUE) * 1000000</f>
        <v>46396394160.900002</v>
      </c>
      <c r="F1838">
        <f>VLOOKUP(Table2[[#This Row],[STATE_CODE]],Table4[#All], 4, TRUE) * 1000000</f>
        <v>46334720311.285004</v>
      </c>
      <c r="G1838">
        <f>Table2[[#This Row],[Percent of State total]]*Table2[[#This Row],[2009 State total]]</f>
        <v>220180807.44672906</v>
      </c>
      <c r="H1838" s="73">
        <f>Table2[[#This Row],[2010 State Total]]*Table2[[#This Row],[Percent of State total]]</f>
        <v>219888125.26199967</v>
      </c>
    </row>
    <row r="1839" spans="1:8">
      <c r="A1839">
        <v>2008</v>
      </c>
      <c r="B1839">
        <v>37</v>
      </c>
      <c r="C1839">
        <v>195</v>
      </c>
      <c r="D1839">
        <v>1.1277659979686258E-2</v>
      </c>
      <c r="E1839">
        <f>VLOOKUP(Table2[[#This Row],[STATE_CODE]],Table4[#All], 3, TRUE) * 1000000</f>
        <v>46396394160.900002</v>
      </c>
      <c r="F1839">
        <f>VLOOKUP(Table2[[#This Row],[STATE_CODE]],Table4[#All], 4, TRUE) * 1000000</f>
        <v>46334720311.285004</v>
      </c>
      <c r="G1839">
        <f>Table2[[#This Row],[Percent of State total]]*Table2[[#This Row],[2009 State total]]</f>
        <v>523242757.63013113</v>
      </c>
      <c r="H1839" s="73">
        <f>Table2[[#This Row],[2010 State Total]]*Table2[[#This Row],[Percent of State total]]</f>
        <v>522547220.92453486</v>
      </c>
    </row>
    <row r="1840" spans="1:8">
      <c r="A1840">
        <v>2008</v>
      </c>
      <c r="B1840">
        <v>37</v>
      </c>
      <c r="C1840">
        <v>197</v>
      </c>
      <c r="D1840">
        <v>5.7530044869102577E-3</v>
      </c>
      <c r="E1840">
        <f>VLOOKUP(Table2[[#This Row],[STATE_CODE]],Table4[#All], 3, TRUE) * 1000000</f>
        <v>46396394160.900002</v>
      </c>
      <c r="F1840">
        <f>VLOOKUP(Table2[[#This Row],[STATE_CODE]],Table4[#All], 4, TRUE) * 1000000</f>
        <v>46334720311.285004</v>
      </c>
      <c r="G1840">
        <f>Table2[[#This Row],[Percent of State total]]*Table2[[#This Row],[2009 State total]]</f>
        <v>266918663.7841146</v>
      </c>
      <c r="H1840" s="73">
        <f>Table2[[#This Row],[2010 State Total]]*Table2[[#This Row],[Percent of State total]]</f>
        <v>266563853.85055447</v>
      </c>
    </row>
    <row r="1841" spans="1:8">
      <c r="A1841">
        <v>2008</v>
      </c>
      <c r="B1841">
        <v>37</v>
      </c>
      <c r="C1841">
        <v>199</v>
      </c>
      <c r="D1841">
        <v>1.7466502004638155E-3</v>
      </c>
      <c r="E1841">
        <f>VLOOKUP(Table2[[#This Row],[STATE_CODE]],Table4[#All], 3, TRUE) * 1000000</f>
        <v>46396394160.900002</v>
      </c>
      <c r="F1841">
        <f>VLOOKUP(Table2[[#This Row],[STATE_CODE]],Table4[#All], 4, TRUE) * 1000000</f>
        <v>46334720311.285004</v>
      </c>
      <c r="G1841">
        <f>Table2[[#This Row],[Percent of State total]]*Table2[[#This Row],[2009 State total]]</f>
        <v>81038271.161934182</v>
      </c>
      <c r="H1841" s="73">
        <f>Table2[[#This Row],[2010 State Total]]*Table2[[#This Row],[Percent of State total]]</f>
        <v>80930548.520140767</v>
      </c>
    </row>
    <row r="1842" spans="1:8">
      <c r="A1842">
        <v>2008</v>
      </c>
      <c r="B1842">
        <v>38</v>
      </c>
      <c r="C1842">
        <v>1</v>
      </c>
      <c r="D1842">
        <v>3.4327695681559173E-3</v>
      </c>
      <c r="E1842">
        <f>VLOOKUP(Table2[[#This Row],[STATE_CODE]],Table4[#All], 3, TRUE) * 1000000</f>
        <v>4324000000</v>
      </c>
      <c r="F1842">
        <f>VLOOKUP(Table2[[#This Row],[STATE_CODE]],Table4[#All], 4, TRUE) * 1000000</f>
        <v>4605679874.8549995</v>
      </c>
      <c r="G1842">
        <f>Table2[[#This Row],[Percent of State total]]*Table2[[#This Row],[2009 State total]]</f>
        <v>14843295.612706186</v>
      </c>
      <c r="H1842" s="73">
        <f>Table2[[#This Row],[2010 State Total]]*Table2[[#This Row],[Percent of State total]]</f>
        <v>15810237.715070397</v>
      </c>
    </row>
    <row r="1843" spans="1:8">
      <c r="A1843">
        <v>2008</v>
      </c>
      <c r="B1843">
        <v>38</v>
      </c>
      <c r="C1843">
        <v>3</v>
      </c>
      <c r="D1843">
        <v>3.5581987715816887E-2</v>
      </c>
      <c r="E1843">
        <f>VLOOKUP(Table2[[#This Row],[STATE_CODE]],Table4[#All], 3, TRUE) * 1000000</f>
        <v>4324000000</v>
      </c>
      <c r="F1843">
        <f>VLOOKUP(Table2[[#This Row],[STATE_CODE]],Table4[#All], 4, TRUE) * 1000000</f>
        <v>4605679874.8549995</v>
      </c>
      <c r="G1843">
        <f>Table2[[#This Row],[Percent of State total]]*Table2[[#This Row],[2009 State total]]</f>
        <v>153856514.88319221</v>
      </c>
      <c r="H1843" s="73">
        <f>Table2[[#This Row],[2010 State Total]]*Table2[[#This Row],[Percent of State total]]</f>
        <v>163879244.73007566</v>
      </c>
    </row>
    <row r="1844" spans="1:8">
      <c r="A1844">
        <v>2008</v>
      </c>
      <c r="B1844">
        <v>38</v>
      </c>
      <c r="C1844">
        <v>5</v>
      </c>
      <c r="D1844">
        <v>1.0475047619651817E-2</v>
      </c>
      <c r="E1844">
        <f>VLOOKUP(Table2[[#This Row],[STATE_CODE]],Table4[#All], 3, TRUE) * 1000000</f>
        <v>4324000000</v>
      </c>
      <c r="F1844">
        <f>VLOOKUP(Table2[[#This Row],[STATE_CODE]],Table4[#All], 4, TRUE) * 1000000</f>
        <v>4605679874.8549995</v>
      </c>
      <c r="G1844">
        <f>Table2[[#This Row],[Percent of State total]]*Table2[[#This Row],[2009 State total]]</f>
        <v>45294105.907374457</v>
      </c>
      <c r="H1844" s="73">
        <f>Table2[[#This Row],[2010 State Total]]*Table2[[#This Row],[Percent of State total]]</f>
        <v>48244716.009978145</v>
      </c>
    </row>
    <row r="1845" spans="1:8">
      <c r="A1845">
        <v>2008</v>
      </c>
      <c r="B1845">
        <v>38</v>
      </c>
      <c r="C1845">
        <v>7</v>
      </c>
      <c r="D1845">
        <v>9.3480434830832092E-3</v>
      </c>
      <c r="E1845">
        <f>VLOOKUP(Table2[[#This Row],[STATE_CODE]],Table4[#All], 3, TRUE) * 1000000</f>
        <v>4324000000</v>
      </c>
      <c r="F1845">
        <f>VLOOKUP(Table2[[#This Row],[STATE_CODE]],Table4[#All], 4, TRUE) * 1000000</f>
        <v>4605679874.8549995</v>
      </c>
      <c r="G1845">
        <f>Table2[[#This Row],[Percent of State total]]*Table2[[#This Row],[2009 State total]]</f>
        <v>40420940.020851798</v>
      </c>
      <c r="H1845" s="73">
        <f>Table2[[#This Row],[2010 State Total]]*Table2[[#This Row],[Percent of State total]]</f>
        <v>43054095.739305772</v>
      </c>
    </row>
    <row r="1846" spans="1:8">
      <c r="A1846">
        <v>2008</v>
      </c>
      <c r="B1846">
        <v>38</v>
      </c>
      <c r="C1846">
        <v>9</v>
      </c>
      <c r="D1846">
        <v>8.3694474129751926E-3</v>
      </c>
      <c r="E1846">
        <f>VLOOKUP(Table2[[#This Row],[STATE_CODE]],Table4[#All], 3, TRUE) * 1000000</f>
        <v>4324000000</v>
      </c>
      <c r="F1846">
        <f>VLOOKUP(Table2[[#This Row],[STATE_CODE]],Table4[#All], 4, TRUE) * 1000000</f>
        <v>4605679874.8549995</v>
      </c>
      <c r="G1846">
        <f>Table2[[#This Row],[Percent of State total]]*Table2[[#This Row],[2009 State total]]</f>
        <v>36189490.613704734</v>
      </c>
      <c r="H1846" s="73">
        <f>Table2[[#This Row],[2010 State Total]]*Table2[[#This Row],[Percent of State total]]</f>
        <v>38546995.513597086</v>
      </c>
    </row>
    <row r="1847" spans="1:8">
      <c r="A1847">
        <v>2008</v>
      </c>
      <c r="B1847">
        <v>38</v>
      </c>
      <c r="C1847">
        <v>11</v>
      </c>
      <c r="D1847">
        <v>4.4311072701397804E-3</v>
      </c>
      <c r="E1847">
        <f>VLOOKUP(Table2[[#This Row],[STATE_CODE]],Table4[#All], 3, TRUE) * 1000000</f>
        <v>4324000000</v>
      </c>
      <c r="F1847">
        <f>VLOOKUP(Table2[[#This Row],[STATE_CODE]],Table4[#All], 4, TRUE) * 1000000</f>
        <v>4605679874.8549995</v>
      </c>
      <c r="G1847">
        <f>Table2[[#This Row],[Percent of State total]]*Table2[[#This Row],[2009 State total]]</f>
        <v>19160107.836084411</v>
      </c>
      <c r="H1847" s="73">
        <f>Table2[[#This Row],[2010 State Total]]*Table2[[#This Row],[Percent of State total]]</f>
        <v>20408261.577406462</v>
      </c>
    </row>
    <row r="1848" spans="1:8">
      <c r="A1848">
        <v>2008</v>
      </c>
      <c r="B1848">
        <v>38</v>
      </c>
      <c r="C1848">
        <v>13</v>
      </c>
      <c r="D1848">
        <v>5.1821679953957941E-3</v>
      </c>
      <c r="E1848">
        <f>VLOOKUP(Table2[[#This Row],[STATE_CODE]],Table4[#All], 3, TRUE) * 1000000</f>
        <v>4324000000</v>
      </c>
      <c r="F1848">
        <f>VLOOKUP(Table2[[#This Row],[STATE_CODE]],Table4[#All], 4, TRUE) * 1000000</f>
        <v>4605679874.8549995</v>
      </c>
      <c r="G1848">
        <f>Table2[[#This Row],[Percent of State total]]*Table2[[#This Row],[2009 State total]]</f>
        <v>22407694.412091415</v>
      </c>
      <c r="H1848" s="73">
        <f>Table2[[#This Row],[2010 State Total]]*Table2[[#This Row],[Percent of State total]]</f>
        <v>23867406.844512086</v>
      </c>
    </row>
    <row r="1849" spans="1:8">
      <c r="A1849">
        <v>2008</v>
      </c>
      <c r="B1849">
        <v>38</v>
      </c>
      <c r="C1849">
        <v>15</v>
      </c>
      <c r="D1849">
        <v>7.224362755350891E-2</v>
      </c>
      <c r="E1849">
        <f>VLOOKUP(Table2[[#This Row],[STATE_CODE]],Table4[#All], 3, TRUE) * 1000000</f>
        <v>4324000000</v>
      </c>
      <c r="F1849">
        <f>VLOOKUP(Table2[[#This Row],[STATE_CODE]],Table4[#All], 4, TRUE) * 1000000</f>
        <v>4605679874.8549995</v>
      </c>
      <c r="G1849">
        <f>Table2[[#This Row],[Percent of State total]]*Table2[[#This Row],[2009 State total]]</f>
        <v>312381445.54137254</v>
      </c>
      <c r="H1849" s="73">
        <f>Table2[[#This Row],[2010 State Total]]*Table2[[#This Row],[Percent of State total]]</f>
        <v>332731021.50971609</v>
      </c>
    </row>
    <row r="1850" spans="1:8">
      <c r="A1850">
        <v>2008</v>
      </c>
      <c r="B1850">
        <v>38</v>
      </c>
      <c r="C1850">
        <v>17</v>
      </c>
      <c r="D1850">
        <v>0.16977298709733413</v>
      </c>
      <c r="E1850">
        <f>VLOOKUP(Table2[[#This Row],[STATE_CODE]],Table4[#All], 3, TRUE) * 1000000</f>
        <v>4324000000</v>
      </c>
      <c r="F1850">
        <f>VLOOKUP(Table2[[#This Row],[STATE_CODE]],Table4[#All], 4, TRUE) * 1000000</f>
        <v>4605679874.8549995</v>
      </c>
      <c r="G1850">
        <f>Table2[[#This Row],[Percent of State total]]*Table2[[#This Row],[2009 State total]]</f>
        <v>734098396.2088728</v>
      </c>
      <c r="H1850" s="73">
        <f>Table2[[#This Row],[2010 State Total]]*Table2[[#This Row],[Percent of State total]]</f>
        <v>781920029.96820927</v>
      </c>
    </row>
    <row r="1851" spans="1:8">
      <c r="A1851">
        <v>2008</v>
      </c>
      <c r="B1851">
        <v>38</v>
      </c>
      <c r="C1851">
        <v>19</v>
      </c>
      <c r="D1851">
        <v>5.1133042066706996E-3</v>
      </c>
      <c r="E1851">
        <f>VLOOKUP(Table2[[#This Row],[STATE_CODE]],Table4[#All], 3, TRUE) * 1000000</f>
        <v>4324000000</v>
      </c>
      <c r="F1851">
        <f>VLOOKUP(Table2[[#This Row],[STATE_CODE]],Table4[#All], 4, TRUE) * 1000000</f>
        <v>4605679874.8549995</v>
      </c>
      <c r="G1851">
        <f>Table2[[#This Row],[Percent of State total]]*Table2[[#This Row],[2009 State total]]</f>
        <v>22109927.389644105</v>
      </c>
      <c r="H1851" s="73">
        <f>Table2[[#This Row],[2010 State Total]]*Table2[[#This Row],[Percent of State total]]</f>
        <v>23550242.278674651</v>
      </c>
    </row>
    <row r="1852" spans="1:8">
      <c r="A1852">
        <v>2008</v>
      </c>
      <c r="B1852">
        <v>38</v>
      </c>
      <c r="C1852">
        <v>21</v>
      </c>
      <c r="D1852">
        <v>2.5408672433196128E-3</v>
      </c>
      <c r="E1852">
        <f>VLOOKUP(Table2[[#This Row],[STATE_CODE]],Table4[#All], 3, TRUE) * 1000000</f>
        <v>4324000000</v>
      </c>
      <c r="F1852">
        <f>VLOOKUP(Table2[[#This Row],[STATE_CODE]],Table4[#All], 4, TRUE) * 1000000</f>
        <v>4605679874.8549995</v>
      </c>
      <c r="G1852">
        <f>Table2[[#This Row],[Percent of State total]]*Table2[[#This Row],[2009 State total]]</f>
        <v>10986709.960114006</v>
      </c>
      <c r="H1852" s="73">
        <f>Table2[[#This Row],[2010 State Total]]*Table2[[#This Row],[Percent of State total]]</f>
        <v>11702421.127235442</v>
      </c>
    </row>
    <row r="1853" spans="1:8">
      <c r="A1853">
        <v>2008</v>
      </c>
      <c r="B1853">
        <v>38</v>
      </c>
      <c r="C1853">
        <v>23</v>
      </c>
      <c r="D1853">
        <v>3.1386219205753497E-3</v>
      </c>
      <c r="E1853">
        <f>VLOOKUP(Table2[[#This Row],[STATE_CODE]],Table4[#All], 3, TRUE) * 1000000</f>
        <v>4324000000</v>
      </c>
      <c r="F1853">
        <f>VLOOKUP(Table2[[#This Row],[STATE_CODE]],Table4[#All], 4, TRUE) * 1000000</f>
        <v>4605679874.8549995</v>
      </c>
      <c r="G1853">
        <f>Table2[[#This Row],[Percent of State total]]*Table2[[#This Row],[2009 State total]]</f>
        <v>13571401.184567813</v>
      </c>
      <c r="H1853" s="73">
        <f>Table2[[#This Row],[2010 State Total]]*Table2[[#This Row],[Percent of State total]]</f>
        <v>14455487.814372635</v>
      </c>
    </row>
    <row r="1854" spans="1:8">
      <c r="A1854">
        <v>2008</v>
      </c>
      <c r="B1854">
        <v>38</v>
      </c>
      <c r="C1854">
        <v>25</v>
      </c>
      <c r="D1854">
        <v>2.305793974918246E-3</v>
      </c>
      <c r="E1854">
        <f>VLOOKUP(Table2[[#This Row],[STATE_CODE]],Table4[#All], 3, TRUE) * 1000000</f>
        <v>4324000000</v>
      </c>
      <c r="F1854">
        <f>VLOOKUP(Table2[[#This Row],[STATE_CODE]],Table4[#All], 4, TRUE) * 1000000</f>
        <v>4605679874.8549995</v>
      </c>
      <c r="G1854">
        <f>Table2[[#This Row],[Percent of State total]]*Table2[[#This Row],[2009 State total]]</f>
        <v>9970253.1475464962</v>
      </c>
      <c r="H1854" s="73">
        <f>Table2[[#This Row],[2010 State Total]]*Table2[[#This Row],[Percent of State total]]</f>
        <v>10619748.90584288</v>
      </c>
    </row>
    <row r="1855" spans="1:8">
      <c r="A1855">
        <v>2008</v>
      </c>
      <c r="B1855">
        <v>38</v>
      </c>
      <c r="C1855">
        <v>27</v>
      </c>
      <c r="D1855">
        <v>2.8055999012659744E-3</v>
      </c>
      <c r="E1855">
        <f>VLOOKUP(Table2[[#This Row],[STATE_CODE]],Table4[#All], 3, TRUE) * 1000000</f>
        <v>4324000000</v>
      </c>
      <c r="F1855">
        <f>VLOOKUP(Table2[[#This Row],[STATE_CODE]],Table4[#All], 4, TRUE) * 1000000</f>
        <v>4605679874.8549995</v>
      </c>
      <c r="G1855">
        <f>Table2[[#This Row],[Percent of State total]]*Table2[[#This Row],[2009 State total]]</f>
        <v>12131413.973074073</v>
      </c>
      <c r="H1855" s="73">
        <f>Table2[[#This Row],[2010 State Total]]*Table2[[#This Row],[Percent of State total]]</f>
        <v>12921695.002155872</v>
      </c>
    </row>
    <row r="1856" spans="1:8">
      <c r="A1856">
        <v>2008</v>
      </c>
      <c r="B1856">
        <v>38</v>
      </c>
      <c r="C1856">
        <v>29</v>
      </c>
      <c r="D1856">
        <v>6.4605074433795222E-3</v>
      </c>
      <c r="E1856">
        <f>VLOOKUP(Table2[[#This Row],[STATE_CODE]],Table4[#All], 3, TRUE) * 1000000</f>
        <v>4324000000</v>
      </c>
      <c r="F1856">
        <f>VLOOKUP(Table2[[#This Row],[STATE_CODE]],Table4[#All], 4, TRUE) * 1000000</f>
        <v>4605679874.8549995</v>
      </c>
      <c r="G1856">
        <f>Table2[[#This Row],[Percent of State total]]*Table2[[#This Row],[2009 State total]]</f>
        <v>27935234.185173053</v>
      </c>
      <c r="H1856" s="73">
        <f>Table2[[#This Row],[2010 State Total]]*Table2[[#This Row],[Percent of State total]]</f>
        <v>29755029.11332399</v>
      </c>
    </row>
    <row r="1857" spans="1:8">
      <c r="A1857">
        <v>2008</v>
      </c>
      <c r="B1857">
        <v>38</v>
      </c>
      <c r="C1857">
        <v>31</v>
      </c>
      <c r="D1857">
        <v>7.1342233169645808E-3</v>
      </c>
      <c r="E1857">
        <f>VLOOKUP(Table2[[#This Row],[STATE_CODE]],Table4[#All], 3, TRUE) * 1000000</f>
        <v>4324000000</v>
      </c>
      <c r="F1857">
        <f>VLOOKUP(Table2[[#This Row],[STATE_CODE]],Table4[#All], 4, TRUE) * 1000000</f>
        <v>4605679874.8549995</v>
      </c>
      <c r="G1857">
        <f>Table2[[#This Row],[Percent of State total]]*Table2[[#This Row],[2009 State total]]</f>
        <v>30848381.622554846</v>
      </c>
      <c r="H1857" s="73">
        <f>Table2[[#This Row],[2010 State Total]]*Table2[[#This Row],[Percent of State total]]</f>
        <v>32857948.753665049</v>
      </c>
    </row>
    <row r="1858" spans="1:8">
      <c r="A1858">
        <v>2008</v>
      </c>
      <c r="B1858">
        <v>38</v>
      </c>
      <c r="C1858">
        <v>33</v>
      </c>
      <c r="D1858">
        <v>5.2128730212674061E-3</v>
      </c>
      <c r="E1858">
        <f>VLOOKUP(Table2[[#This Row],[STATE_CODE]],Table4[#All], 3, TRUE) * 1000000</f>
        <v>4324000000</v>
      </c>
      <c r="F1858">
        <f>VLOOKUP(Table2[[#This Row],[STATE_CODE]],Table4[#All], 4, TRUE) * 1000000</f>
        <v>4605679874.8549995</v>
      </c>
      <c r="G1858">
        <f>Table2[[#This Row],[Percent of State total]]*Table2[[#This Row],[2009 State total]]</f>
        <v>22540462.943960264</v>
      </c>
      <c r="H1858" s="73">
        <f>Table2[[#This Row],[2010 State Total]]*Table2[[#This Row],[Percent of State total]]</f>
        <v>24008824.364225872</v>
      </c>
    </row>
    <row r="1859" spans="1:8">
      <c r="A1859">
        <v>2008</v>
      </c>
      <c r="B1859">
        <v>38</v>
      </c>
      <c r="C1859">
        <v>35</v>
      </c>
      <c r="D1859">
        <v>8.5178717605179796E-2</v>
      </c>
      <c r="E1859">
        <f>VLOOKUP(Table2[[#This Row],[STATE_CODE]],Table4[#All], 3, TRUE) * 1000000</f>
        <v>4324000000</v>
      </c>
      <c r="F1859">
        <f>VLOOKUP(Table2[[#This Row],[STATE_CODE]],Table4[#All], 4, TRUE) * 1000000</f>
        <v>4605679874.8549995</v>
      </c>
      <c r="G1859">
        <f>Table2[[#This Row],[Percent of State total]]*Table2[[#This Row],[2009 State total]]</f>
        <v>368312774.92479742</v>
      </c>
      <c r="H1859" s="73">
        <f>Table2[[#This Row],[2010 State Total]]*Table2[[#This Row],[Percent of State total]]</f>
        <v>392305905.44013381</v>
      </c>
    </row>
    <row r="1860" spans="1:8">
      <c r="A1860">
        <v>2008</v>
      </c>
      <c r="B1860">
        <v>38</v>
      </c>
      <c r="C1860">
        <v>37</v>
      </c>
      <c r="D1860">
        <v>1.8940646364907817E-3</v>
      </c>
      <c r="E1860">
        <f>VLOOKUP(Table2[[#This Row],[STATE_CODE]],Table4[#All], 3, TRUE) * 1000000</f>
        <v>4324000000</v>
      </c>
      <c r="F1860">
        <f>VLOOKUP(Table2[[#This Row],[STATE_CODE]],Table4[#All], 4, TRUE) * 1000000</f>
        <v>4605679874.8549995</v>
      </c>
      <c r="G1860">
        <f>Table2[[#This Row],[Percent of State total]]*Table2[[#This Row],[2009 State total]]</f>
        <v>8189935.4881861405</v>
      </c>
      <c r="H1860" s="73">
        <f>Table2[[#This Row],[2010 State Total]]*Table2[[#This Row],[Percent of State total]]</f>
        <v>8723455.3779601436</v>
      </c>
    </row>
    <row r="1861" spans="1:8">
      <c r="A1861">
        <v>2008</v>
      </c>
      <c r="B1861">
        <v>38</v>
      </c>
      <c r="C1861">
        <v>39</v>
      </c>
      <c r="D1861">
        <v>2.9925495301120061E-3</v>
      </c>
      <c r="E1861">
        <f>VLOOKUP(Table2[[#This Row],[STATE_CODE]],Table4[#All], 3, TRUE) * 1000000</f>
        <v>4324000000</v>
      </c>
      <c r="F1861">
        <f>VLOOKUP(Table2[[#This Row],[STATE_CODE]],Table4[#All], 4, TRUE) * 1000000</f>
        <v>4605679874.8549995</v>
      </c>
      <c r="G1861">
        <f>Table2[[#This Row],[Percent of State total]]*Table2[[#This Row],[2009 State total]]</f>
        <v>12939784.168204315</v>
      </c>
      <c r="H1861" s="73">
        <f>Table2[[#This Row],[2010 State Total]]*Table2[[#This Row],[Percent of State total]]</f>
        <v>13782725.145343652</v>
      </c>
    </row>
    <row r="1862" spans="1:8">
      <c r="A1862">
        <v>2008</v>
      </c>
      <c r="B1862">
        <v>38</v>
      </c>
      <c r="C1862">
        <v>41</v>
      </c>
      <c r="D1862">
        <v>3.3403652095689478E-3</v>
      </c>
      <c r="E1862">
        <f>VLOOKUP(Table2[[#This Row],[STATE_CODE]],Table4[#All], 3, TRUE) * 1000000</f>
        <v>4324000000</v>
      </c>
      <c r="F1862">
        <f>VLOOKUP(Table2[[#This Row],[STATE_CODE]],Table4[#All], 4, TRUE) * 1000000</f>
        <v>4605679874.8549995</v>
      </c>
      <c r="G1862">
        <f>Table2[[#This Row],[Percent of State total]]*Table2[[#This Row],[2009 State total]]</f>
        <v>14443739.166176131</v>
      </c>
      <c r="H1862" s="73">
        <f>Table2[[#This Row],[2010 State Total]]*Table2[[#This Row],[Percent of State total]]</f>
        <v>15384652.820377506</v>
      </c>
    </row>
    <row r="1863" spans="1:8">
      <c r="A1863">
        <v>2008</v>
      </c>
      <c r="B1863">
        <v>38</v>
      </c>
      <c r="C1863">
        <v>43</v>
      </c>
      <c r="D1863">
        <v>2.1803332050119351E-2</v>
      </c>
      <c r="E1863">
        <f>VLOOKUP(Table2[[#This Row],[STATE_CODE]],Table4[#All], 3, TRUE) * 1000000</f>
        <v>4324000000</v>
      </c>
      <c r="F1863">
        <f>VLOOKUP(Table2[[#This Row],[STATE_CODE]],Table4[#All], 4, TRUE) * 1000000</f>
        <v>4605679874.8549995</v>
      </c>
      <c r="G1863">
        <f>Table2[[#This Row],[Percent of State total]]*Table2[[#This Row],[2009 State total]]</f>
        <v>94277607.78471607</v>
      </c>
      <c r="H1863" s="73">
        <f>Table2[[#This Row],[2010 State Total]]*Table2[[#This Row],[Percent of State total]]</f>
        <v>100419167.6280157</v>
      </c>
    </row>
    <row r="1864" spans="1:8">
      <c r="A1864">
        <v>2008</v>
      </c>
      <c r="B1864">
        <v>38</v>
      </c>
      <c r="C1864">
        <v>45</v>
      </c>
      <c r="D1864">
        <v>6.9496272242356629E-3</v>
      </c>
      <c r="E1864">
        <f>VLOOKUP(Table2[[#This Row],[STATE_CODE]],Table4[#All], 3, TRUE) * 1000000</f>
        <v>4324000000</v>
      </c>
      <c r="F1864">
        <f>VLOOKUP(Table2[[#This Row],[STATE_CODE]],Table4[#All], 4, TRUE) * 1000000</f>
        <v>4605679874.8549995</v>
      </c>
      <c r="G1864">
        <f>Table2[[#This Row],[Percent of State total]]*Table2[[#This Row],[2009 State total]]</f>
        <v>30050188.117595006</v>
      </c>
      <c r="H1864" s="73">
        <f>Table2[[#This Row],[2010 State Total]]*Table2[[#This Row],[Percent of State total]]</f>
        <v>32007758.244406607</v>
      </c>
    </row>
    <row r="1865" spans="1:8">
      <c r="A1865">
        <v>2008</v>
      </c>
      <c r="B1865">
        <v>38</v>
      </c>
      <c r="C1865">
        <v>47</v>
      </c>
      <c r="D1865">
        <v>1.5745893197104993E-3</v>
      </c>
      <c r="E1865">
        <f>VLOOKUP(Table2[[#This Row],[STATE_CODE]],Table4[#All], 3, TRUE) * 1000000</f>
        <v>4324000000</v>
      </c>
      <c r="F1865">
        <f>VLOOKUP(Table2[[#This Row],[STATE_CODE]],Table4[#All], 4, TRUE) * 1000000</f>
        <v>4605679874.8549995</v>
      </c>
      <c r="G1865">
        <f>Table2[[#This Row],[Percent of State total]]*Table2[[#This Row],[2009 State total]]</f>
        <v>6808524.2184281992</v>
      </c>
      <c r="H1865" s="73">
        <f>Table2[[#This Row],[2010 State Total]]*Table2[[#This Row],[Percent of State total]]</f>
        <v>7252054.3409522716</v>
      </c>
    </row>
    <row r="1866" spans="1:8">
      <c r="A1866">
        <v>2008</v>
      </c>
      <c r="B1866">
        <v>38</v>
      </c>
      <c r="C1866">
        <v>49</v>
      </c>
      <c r="D1866">
        <v>1.7145654921376777E-2</v>
      </c>
      <c r="E1866">
        <f>VLOOKUP(Table2[[#This Row],[STATE_CODE]],Table4[#All], 3, TRUE) * 1000000</f>
        <v>4324000000</v>
      </c>
      <c r="F1866">
        <f>VLOOKUP(Table2[[#This Row],[STATE_CODE]],Table4[#All], 4, TRUE) * 1000000</f>
        <v>4605679874.8549995</v>
      </c>
      <c r="G1866">
        <f>Table2[[#This Row],[Percent of State total]]*Table2[[#This Row],[2009 State total]]</f>
        <v>74137811.88003318</v>
      </c>
      <c r="H1866" s="73">
        <f>Table2[[#This Row],[2010 State Total]]*Table2[[#This Row],[Percent of State total]]</f>
        <v>78967397.812593594</v>
      </c>
    </row>
    <row r="1867" spans="1:8">
      <c r="A1867">
        <v>2008</v>
      </c>
      <c r="B1867">
        <v>38</v>
      </c>
      <c r="C1867">
        <v>51</v>
      </c>
      <c r="D1867">
        <v>2.0725305117245342E-3</v>
      </c>
      <c r="E1867">
        <f>VLOOKUP(Table2[[#This Row],[STATE_CODE]],Table4[#All], 3, TRUE) * 1000000</f>
        <v>4324000000</v>
      </c>
      <c r="F1867">
        <f>VLOOKUP(Table2[[#This Row],[STATE_CODE]],Table4[#All], 4, TRUE) * 1000000</f>
        <v>4605679874.8549995</v>
      </c>
      <c r="G1867">
        <f>Table2[[#This Row],[Percent of State total]]*Table2[[#This Row],[2009 State total]]</f>
        <v>8961621.9326968864</v>
      </c>
      <c r="H1867" s="73">
        <f>Table2[[#This Row],[2010 State Total]]*Table2[[#This Row],[Percent of State total]]</f>
        <v>9545412.0678726211</v>
      </c>
    </row>
    <row r="1868" spans="1:8">
      <c r="A1868">
        <v>2008</v>
      </c>
      <c r="B1868">
        <v>38</v>
      </c>
      <c r="C1868">
        <v>53</v>
      </c>
      <c r="D1868">
        <v>1.6915242682247318E-2</v>
      </c>
      <c r="E1868">
        <f>VLOOKUP(Table2[[#This Row],[STATE_CODE]],Table4[#All], 3, TRUE) * 1000000</f>
        <v>4324000000</v>
      </c>
      <c r="F1868">
        <f>VLOOKUP(Table2[[#This Row],[STATE_CODE]],Table4[#All], 4, TRUE) * 1000000</f>
        <v>4605679874.8549995</v>
      </c>
      <c r="G1868">
        <f>Table2[[#This Row],[Percent of State total]]*Table2[[#This Row],[2009 State total]]</f>
        <v>73141509.358037397</v>
      </c>
      <c r="H1868" s="73">
        <f>Table2[[#This Row],[2010 State Total]]*Table2[[#This Row],[Percent of State total]]</f>
        <v>77906192.799914777</v>
      </c>
    </row>
    <row r="1869" spans="1:8">
      <c r="A1869">
        <v>2008</v>
      </c>
      <c r="B1869">
        <v>38</v>
      </c>
      <c r="C1869">
        <v>55</v>
      </c>
      <c r="D1869">
        <v>2.1882165743747559E-2</v>
      </c>
      <c r="E1869">
        <f>VLOOKUP(Table2[[#This Row],[STATE_CODE]],Table4[#All], 3, TRUE) * 1000000</f>
        <v>4324000000</v>
      </c>
      <c r="F1869">
        <f>VLOOKUP(Table2[[#This Row],[STATE_CODE]],Table4[#All], 4, TRUE) * 1000000</f>
        <v>4605679874.8549995</v>
      </c>
      <c r="G1869">
        <f>Table2[[#This Row],[Percent of State total]]*Table2[[#This Row],[2009 State total]]</f>
        <v>94618484.675964445</v>
      </c>
      <c r="H1869" s="73">
        <f>Table2[[#This Row],[2010 State Total]]*Table2[[#This Row],[Percent of State total]]</f>
        <v>100782250.38421962</v>
      </c>
    </row>
    <row r="1870" spans="1:8">
      <c r="A1870">
        <v>2008</v>
      </c>
      <c r="B1870">
        <v>38</v>
      </c>
      <c r="C1870">
        <v>57</v>
      </c>
      <c r="D1870">
        <v>9.5897164726130458E-3</v>
      </c>
      <c r="E1870">
        <f>VLOOKUP(Table2[[#This Row],[STATE_CODE]],Table4[#All], 3, TRUE) * 1000000</f>
        <v>4324000000</v>
      </c>
      <c r="F1870">
        <f>VLOOKUP(Table2[[#This Row],[STATE_CODE]],Table4[#All], 4, TRUE) * 1000000</f>
        <v>4605679874.8549995</v>
      </c>
      <c r="G1870">
        <f>Table2[[#This Row],[Percent of State total]]*Table2[[#This Row],[2009 State total]]</f>
        <v>41465934.027578808</v>
      </c>
      <c r="H1870" s="73">
        <f>Table2[[#This Row],[2010 State Total]]*Table2[[#This Row],[Percent of State total]]</f>
        <v>44167164.16347938</v>
      </c>
    </row>
    <row r="1871" spans="1:8">
      <c r="A1871">
        <v>2008</v>
      </c>
      <c r="B1871">
        <v>38</v>
      </c>
      <c r="C1871">
        <v>59</v>
      </c>
      <c r="D1871">
        <v>5.9110114579072351E-2</v>
      </c>
      <c r="E1871">
        <f>VLOOKUP(Table2[[#This Row],[STATE_CODE]],Table4[#All], 3, TRUE) * 1000000</f>
        <v>4324000000</v>
      </c>
      <c r="F1871">
        <f>VLOOKUP(Table2[[#This Row],[STATE_CODE]],Table4[#All], 4, TRUE) * 1000000</f>
        <v>4605679874.8549995</v>
      </c>
      <c r="G1871">
        <f>Table2[[#This Row],[Percent of State total]]*Table2[[#This Row],[2009 State total]]</f>
        <v>255592135.43990883</v>
      </c>
      <c r="H1871" s="73">
        <f>Table2[[#This Row],[2010 State Total]]*Table2[[#This Row],[Percent of State total]]</f>
        <v>272242265.11720663</v>
      </c>
    </row>
    <row r="1872" spans="1:8">
      <c r="A1872">
        <v>2008</v>
      </c>
      <c r="B1872">
        <v>38</v>
      </c>
      <c r="C1872">
        <v>61</v>
      </c>
      <c r="D1872">
        <v>1.9061459567702596E-2</v>
      </c>
      <c r="E1872">
        <f>VLOOKUP(Table2[[#This Row],[STATE_CODE]],Table4[#All], 3, TRUE) * 1000000</f>
        <v>4324000000</v>
      </c>
      <c r="F1872">
        <f>VLOOKUP(Table2[[#This Row],[STATE_CODE]],Table4[#All], 4, TRUE) * 1000000</f>
        <v>4605679874.8549995</v>
      </c>
      <c r="G1872">
        <f>Table2[[#This Row],[Percent of State total]]*Table2[[#This Row],[2009 State total]]</f>
        <v>82421751.170746028</v>
      </c>
      <c r="H1872" s="73">
        <f>Table2[[#This Row],[2010 State Total]]*Table2[[#This Row],[Percent of State total]]</f>
        <v>87790980.716330126</v>
      </c>
    </row>
    <row r="1873" spans="1:8">
      <c r="A1873">
        <v>2008</v>
      </c>
      <c r="B1873">
        <v>38</v>
      </c>
      <c r="C1873">
        <v>63</v>
      </c>
      <c r="D1873">
        <v>9.5198549768348191E-3</v>
      </c>
      <c r="E1873">
        <f>VLOOKUP(Table2[[#This Row],[STATE_CODE]],Table4[#All], 3, TRUE) * 1000000</f>
        <v>4324000000</v>
      </c>
      <c r="F1873">
        <f>VLOOKUP(Table2[[#This Row],[STATE_CODE]],Table4[#All], 4, TRUE) * 1000000</f>
        <v>4605679874.8549995</v>
      </c>
      <c r="G1873">
        <f>Table2[[#This Row],[Percent of State total]]*Table2[[#This Row],[2009 State total]]</f>
        <v>41163852.919833757</v>
      </c>
      <c r="H1873" s="73">
        <f>Table2[[#This Row],[2010 State Total]]*Table2[[#This Row],[Percent of State total]]</f>
        <v>43845404.478346333</v>
      </c>
    </row>
    <row r="1874" spans="1:8">
      <c r="A1874">
        <v>2008</v>
      </c>
      <c r="B1874">
        <v>38</v>
      </c>
      <c r="C1874">
        <v>65</v>
      </c>
      <c r="D1874">
        <v>1.5415077786654484E-3</v>
      </c>
      <c r="E1874">
        <f>VLOOKUP(Table2[[#This Row],[STATE_CODE]],Table4[#All], 3, TRUE) * 1000000</f>
        <v>4324000000</v>
      </c>
      <c r="F1874">
        <f>VLOOKUP(Table2[[#This Row],[STATE_CODE]],Table4[#All], 4, TRUE) * 1000000</f>
        <v>4605679874.8549995</v>
      </c>
      <c r="G1874">
        <f>Table2[[#This Row],[Percent of State total]]*Table2[[#This Row],[2009 State total]]</f>
        <v>6665479.6349493992</v>
      </c>
      <c r="H1874" s="73">
        <f>Table2[[#This Row],[2010 State Total]]*Table2[[#This Row],[Percent of State total]]</f>
        <v>7099691.3531318912</v>
      </c>
    </row>
    <row r="1875" spans="1:8">
      <c r="A1875">
        <v>2008</v>
      </c>
      <c r="B1875">
        <v>38</v>
      </c>
      <c r="C1875">
        <v>67</v>
      </c>
      <c r="D1875">
        <v>1.5298084525817541E-2</v>
      </c>
      <c r="E1875">
        <f>VLOOKUP(Table2[[#This Row],[STATE_CODE]],Table4[#All], 3, TRUE) * 1000000</f>
        <v>4324000000</v>
      </c>
      <c r="F1875">
        <f>VLOOKUP(Table2[[#This Row],[STATE_CODE]],Table4[#All], 4, TRUE) * 1000000</f>
        <v>4605679874.8549995</v>
      </c>
      <c r="G1875">
        <f>Table2[[#This Row],[Percent of State total]]*Table2[[#This Row],[2009 State total]]</f>
        <v>66148917.489635043</v>
      </c>
      <c r="H1875" s="73">
        <f>Table2[[#This Row],[2010 State Total]]*Table2[[#This Row],[Percent of State total]]</f>
        <v>70458080.024388537</v>
      </c>
    </row>
    <row r="1876" spans="1:8">
      <c r="A1876">
        <v>2008</v>
      </c>
      <c r="B1876">
        <v>38</v>
      </c>
      <c r="C1876">
        <v>69</v>
      </c>
      <c r="D1876">
        <v>8.4001099870364172E-3</v>
      </c>
      <c r="E1876">
        <f>VLOOKUP(Table2[[#This Row],[STATE_CODE]],Table4[#All], 3, TRUE) * 1000000</f>
        <v>4324000000</v>
      </c>
      <c r="F1876">
        <f>VLOOKUP(Table2[[#This Row],[STATE_CODE]],Table4[#All], 4, TRUE) * 1000000</f>
        <v>4605679874.8549995</v>
      </c>
      <c r="G1876">
        <f>Table2[[#This Row],[Percent of State total]]*Table2[[#This Row],[2009 State total]]</f>
        <v>36322075.583945468</v>
      </c>
      <c r="H1876" s="73">
        <f>Table2[[#This Row],[2010 State Total]]*Table2[[#This Row],[Percent of State total]]</f>
        <v>38688217.513862118</v>
      </c>
    </row>
    <row r="1877" spans="1:8">
      <c r="A1877">
        <v>2008</v>
      </c>
      <c r="B1877">
        <v>38</v>
      </c>
      <c r="C1877">
        <v>71</v>
      </c>
      <c r="D1877">
        <v>1.7590740538686062E-2</v>
      </c>
      <c r="E1877">
        <f>VLOOKUP(Table2[[#This Row],[STATE_CODE]],Table4[#All], 3, TRUE) * 1000000</f>
        <v>4324000000</v>
      </c>
      <c r="F1877">
        <f>VLOOKUP(Table2[[#This Row],[STATE_CODE]],Table4[#All], 4, TRUE) * 1000000</f>
        <v>4605679874.8549995</v>
      </c>
      <c r="G1877">
        <f>Table2[[#This Row],[Percent of State total]]*Table2[[#This Row],[2009 State total]]</f>
        <v>76062362.089278534</v>
      </c>
      <c r="H1877" s="73">
        <f>Table2[[#This Row],[2010 State Total]]*Table2[[#This Row],[Percent of State total]]</f>
        <v>81017319.682822391</v>
      </c>
    </row>
    <row r="1878" spans="1:8">
      <c r="A1878">
        <v>2008</v>
      </c>
      <c r="B1878">
        <v>38</v>
      </c>
      <c r="C1878">
        <v>75</v>
      </c>
      <c r="D1878">
        <v>3.2647686828984313E-3</v>
      </c>
      <c r="E1878">
        <f>VLOOKUP(Table2[[#This Row],[STATE_CODE]],Table4[#All], 3, TRUE) * 1000000</f>
        <v>4324000000</v>
      </c>
      <c r="F1878">
        <f>VLOOKUP(Table2[[#This Row],[STATE_CODE]],Table4[#All], 4, TRUE) * 1000000</f>
        <v>4605679874.8549995</v>
      </c>
      <c r="G1878">
        <f>Table2[[#This Row],[Percent of State total]]*Table2[[#This Row],[2009 State total]]</f>
        <v>14116859.784852818</v>
      </c>
      <c r="H1878" s="73">
        <f>Table2[[#This Row],[2010 State Total]]*Table2[[#This Row],[Percent of State total]]</f>
        <v>15036479.418882169</v>
      </c>
    </row>
    <row r="1879" spans="1:8">
      <c r="A1879">
        <v>2008</v>
      </c>
      <c r="B1879">
        <v>38</v>
      </c>
      <c r="C1879">
        <v>77</v>
      </c>
      <c r="D1879">
        <v>3.6857328472971539E-2</v>
      </c>
      <c r="E1879">
        <f>VLOOKUP(Table2[[#This Row],[STATE_CODE]],Table4[#All], 3, TRUE) * 1000000</f>
        <v>4324000000</v>
      </c>
      <c r="F1879">
        <f>VLOOKUP(Table2[[#This Row],[STATE_CODE]],Table4[#All], 4, TRUE) * 1000000</f>
        <v>4605679874.8549995</v>
      </c>
      <c r="G1879">
        <f>Table2[[#This Row],[Percent of State total]]*Table2[[#This Row],[2009 State total]]</f>
        <v>159371088.31712893</v>
      </c>
      <c r="H1879" s="73">
        <f>Table2[[#This Row],[2010 State Total]]*Table2[[#This Row],[Percent of State total]]</f>
        <v>169753055.98888516</v>
      </c>
    </row>
    <row r="1880" spans="1:8">
      <c r="A1880">
        <v>2008</v>
      </c>
      <c r="B1880">
        <v>38</v>
      </c>
      <c r="C1880">
        <v>79</v>
      </c>
      <c r="D1880">
        <v>1.0883595975826561E-2</v>
      </c>
      <c r="E1880">
        <f>VLOOKUP(Table2[[#This Row],[STATE_CODE]],Table4[#All], 3, TRUE) * 1000000</f>
        <v>4324000000</v>
      </c>
      <c r="F1880">
        <f>VLOOKUP(Table2[[#This Row],[STATE_CODE]],Table4[#All], 4, TRUE) * 1000000</f>
        <v>4605679874.8549995</v>
      </c>
      <c r="G1880">
        <f>Table2[[#This Row],[Percent of State total]]*Table2[[#This Row],[2009 State total]]</f>
        <v>47060668.999474049</v>
      </c>
      <c r="H1880" s="73">
        <f>Table2[[#This Row],[2010 State Total]]*Table2[[#This Row],[Percent of State total]]</f>
        <v>50126358.951917253</v>
      </c>
    </row>
    <row r="1881" spans="1:8">
      <c r="A1881">
        <v>2008</v>
      </c>
      <c r="B1881">
        <v>38</v>
      </c>
      <c r="C1881">
        <v>81</v>
      </c>
      <c r="D1881">
        <v>4.6330286306347024E-3</v>
      </c>
      <c r="E1881">
        <f>VLOOKUP(Table2[[#This Row],[STATE_CODE]],Table4[#All], 3, TRUE) * 1000000</f>
        <v>4324000000</v>
      </c>
      <c r="F1881">
        <f>VLOOKUP(Table2[[#This Row],[STATE_CODE]],Table4[#All], 4, TRUE) * 1000000</f>
        <v>4605679874.8549995</v>
      </c>
      <c r="G1881">
        <f>Table2[[#This Row],[Percent of State total]]*Table2[[#This Row],[2009 State total]]</f>
        <v>20033215.798864454</v>
      </c>
      <c r="H1881" s="73">
        <f>Table2[[#This Row],[2010 State Total]]*Table2[[#This Row],[Percent of State total]]</f>
        <v>21338246.723741267</v>
      </c>
    </row>
    <row r="1882" spans="1:8">
      <c r="A1882">
        <v>2008</v>
      </c>
      <c r="B1882">
        <v>38</v>
      </c>
      <c r="C1882">
        <v>83</v>
      </c>
      <c r="D1882">
        <v>2.292280212208197E-3</v>
      </c>
      <c r="E1882">
        <f>VLOOKUP(Table2[[#This Row],[STATE_CODE]],Table4[#All], 3, TRUE) * 1000000</f>
        <v>4324000000</v>
      </c>
      <c r="F1882">
        <f>VLOOKUP(Table2[[#This Row],[STATE_CODE]],Table4[#All], 4, TRUE) * 1000000</f>
        <v>4605679874.8549995</v>
      </c>
      <c r="G1882">
        <f>Table2[[#This Row],[Percent of State total]]*Table2[[#This Row],[2009 State total]]</f>
        <v>9911819.6375882439</v>
      </c>
      <c r="H1882" s="73">
        <f>Table2[[#This Row],[2010 State Total]]*Table2[[#This Row],[Percent of State total]]</f>
        <v>10557508.840895642</v>
      </c>
    </row>
    <row r="1883" spans="1:8">
      <c r="A1883">
        <v>2008</v>
      </c>
      <c r="B1883">
        <v>38</v>
      </c>
      <c r="C1883">
        <v>85</v>
      </c>
      <c r="D1883">
        <v>1.2626617092051306E-3</v>
      </c>
      <c r="E1883">
        <f>VLOOKUP(Table2[[#This Row],[STATE_CODE]],Table4[#All], 3, TRUE) * 1000000</f>
        <v>4324000000</v>
      </c>
      <c r="F1883">
        <f>VLOOKUP(Table2[[#This Row],[STATE_CODE]],Table4[#All], 4, TRUE) * 1000000</f>
        <v>4605679874.8549995</v>
      </c>
      <c r="G1883">
        <f>Table2[[#This Row],[Percent of State total]]*Table2[[#This Row],[2009 State total]]</f>
        <v>5459749.2306029843</v>
      </c>
      <c r="H1883" s="73">
        <f>Table2[[#This Row],[2010 State Total]]*Table2[[#This Row],[Percent of State total]]</f>
        <v>5815415.622836086</v>
      </c>
    </row>
    <row r="1884" spans="1:8">
      <c r="A1884">
        <v>2008</v>
      </c>
      <c r="B1884">
        <v>38</v>
      </c>
      <c r="C1884">
        <v>87</v>
      </c>
      <c r="D1884">
        <v>3.712110722689389E-3</v>
      </c>
      <c r="E1884">
        <f>VLOOKUP(Table2[[#This Row],[STATE_CODE]],Table4[#All], 3, TRUE) * 1000000</f>
        <v>4324000000</v>
      </c>
      <c r="F1884">
        <f>VLOOKUP(Table2[[#This Row],[STATE_CODE]],Table4[#All], 4, TRUE) * 1000000</f>
        <v>4605679874.8549995</v>
      </c>
      <c r="G1884">
        <f>Table2[[#This Row],[Percent of State total]]*Table2[[#This Row],[2009 State total]]</f>
        <v>16051166.764908919</v>
      </c>
      <c r="H1884" s="73">
        <f>Table2[[#This Row],[2010 State Total]]*Table2[[#This Row],[Percent of State total]]</f>
        <v>17096793.648723967</v>
      </c>
    </row>
    <row r="1885" spans="1:8">
      <c r="A1885">
        <v>2008</v>
      </c>
      <c r="B1885">
        <v>38</v>
      </c>
      <c r="C1885">
        <v>89</v>
      </c>
      <c r="D1885">
        <v>3.6188229022254929E-2</v>
      </c>
      <c r="E1885">
        <f>VLOOKUP(Table2[[#This Row],[STATE_CODE]],Table4[#All], 3, TRUE) * 1000000</f>
        <v>4324000000</v>
      </c>
      <c r="F1885">
        <f>VLOOKUP(Table2[[#This Row],[STATE_CODE]],Table4[#All], 4, TRUE) * 1000000</f>
        <v>4605679874.8549995</v>
      </c>
      <c r="G1885">
        <f>Table2[[#This Row],[Percent of State total]]*Table2[[#This Row],[2009 State total]]</f>
        <v>156477902.29223031</v>
      </c>
      <c r="H1885" s="73">
        <f>Table2[[#This Row],[2010 State Total]]*Table2[[#This Row],[Percent of State total]]</f>
        <v>166671398.11444315</v>
      </c>
    </row>
    <row r="1886" spans="1:8">
      <c r="A1886">
        <v>2008</v>
      </c>
      <c r="B1886">
        <v>38</v>
      </c>
      <c r="C1886">
        <v>91</v>
      </c>
      <c r="D1886">
        <v>2.1047442186814666E-3</v>
      </c>
      <c r="E1886">
        <f>VLOOKUP(Table2[[#This Row],[STATE_CODE]],Table4[#All], 3, TRUE) * 1000000</f>
        <v>4324000000</v>
      </c>
      <c r="F1886">
        <f>VLOOKUP(Table2[[#This Row],[STATE_CODE]],Table4[#All], 4, TRUE) * 1000000</f>
        <v>4605679874.8549995</v>
      </c>
      <c r="G1886">
        <f>Table2[[#This Row],[Percent of State total]]*Table2[[#This Row],[2009 State total]]</f>
        <v>9100914.0015786607</v>
      </c>
      <c r="H1886" s="73">
        <f>Table2[[#This Row],[2010 State Total]]*Table2[[#This Row],[Percent of State total]]</f>
        <v>9693778.0896986406</v>
      </c>
    </row>
    <row r="1887" spans="1:8">
      <c r="A1887">
        <v>2008</v>
      </c>
      <c r="B1887">
        <v>38</v>
      </c>
      <c r="C1887">
        <v>93</v>
      </c>
      <c r="D1887">
        <v>4.89123901582822E-2</v>
      </c>
      <c r="E1887">
        <f>VLOOKUP(Table2[[#This Row],[STATE_CODE]],Table4[#All], 3, TRUE) * 1000000</f>
        <v>4324000000</v>
      </c>
      <c r="F1887">
        <f>VLOOKUP(Table2[[#This Row],[STATE_CODE]],Table4[#All], 4, TRUE) * 1000000</f>
        <v>4605679874.8549995</v>
      </c>
      <c r="G1887">
        <f>Table2[[#This Row],[Percent of State total]]*Table2[[#This Row],[2009 State total]]</f>
        <v>211497175.04441223</v>
      </c>
      <c r="H1887" s="73">
        <f>Table2[[#This Row],[2010 State Total]]*Table2[[#This Row],[Percent of State total]]</f>
        <v>225274810.98305607</v>
      </c>
    </row>
    <row r="1888" spans="1:8">
      <c r="A1888">
        <v>2008</v>
      </c>
      <c r="B1888">
        <v>38</v>
      </c>
      <c r="C1888">
        <v>95</v>
      </c>
      <c r="D1888">
        <v>3.6099651511309933E-3</v>
      </c>
      <c r="E1888">
        <f>VLOOKUP(Table2[[#This Row],[STATE_CODE]],Table4[#All], 3, TRUE) * 1000000</f>
        <v>4324000000</v>
      </c>
      <c r="F1888">
        <f>VLOOKUP(Table2[[#This Row],[STATE_CODE]],Table4[#All], 4, TRUE) * 1000000</f>
        <v>4605679874.8549995</v>
      </c>
      <c r="G1888">
        <f>Table2[[#This Row],[Percent of State total]]*Table2[[#This Row],[2009 State total]]</f>
        <v>15609489.313490415</v>
      </c>
      <c r="H1888" s="73">
        <f>Table2[[#This Row],[2010 State Total]]*Table2[[#This Row],[Percent of State total]]</f>
        <v>16626343.845491903</v>
      </c>
    </row>
    <row r="1889" spans="1:8">
      <c r="A1889">
        <v>2008</v>
      </c>
      <c r="B1889">
        <v>38</v>
      </c>
      <c r="C1889">
        <v>97</v>
      </c>
      <c r="D1889">
        <v>3.4883733827222492E-2</v>
      </c>
      <c r="E1889">
        <f>VLOOKUP(Table2[[#This Row],[STATE_CODE]],Table4[#All], 3, TRUE) * 1000000</f>
        <v>4324000000</v>
      </c>
      <c r="F1889">
        <f>VLOOKUP(Table2[[#This Row],[STATE_CODE]],Table4[#All], 4, TRUE) * 1000000</f>
        <v>4605679874.8549995</v>
      </c>
      <c r="G1889">
        <f>Table2[[#This Row],[Percent of State total]]*Table2[[#This Row],[2009 State total]]</f>
        <v>150837265.06891006</v>
      </c>
      <c r="H1889" s="73">
        <f>Table2[[#This Row],[2010 State Total]]*Table2[[#This Row],[Percent of State total]]</f>
        <v>160663310.84783721</v>
      </c>
    </row>
    <row r="1890" spans="1:8">
      <c r="A1890">
        <v>2008</v>
      </c>
      <c r="B1890">
        <v>38</v>
      </c>
      <c r="C1890">
        <v>99</v>
      </c>
      <c r="D1890">
        <v>1.9967142855688437E-2</v>
      </c>
      <c r="E1890">
        <f>VLOOKUP(Table2[[#This Row],[STATE_CODE]],Table4[#All], 3, TRUE) * 1000000</f>
        <v>4324000000</v>
      </c>
      <c r="F1890">
        <f>VLOOKUP(Table2[[#This Row],[STATE_CODE]],Table4[#All], 4, TRUE) * 1000000</f>
        <v>4605679874.8549995</v>
      </c>
      <c r="G1890">
        <f>Table2[[#This Row],[Percent of State total]]*Table2[[#This Row],[2009 State total]]</f>
        <v>86337925.707996801</v>
      </c>
      <c r="H1890" s="73">
        <f>Table2[[#This Row],[2010 State Total]]*Table2[[#This Row],[Percent of State total]]</f>
        <v>91962268.008799016</v>
      </c>
    </row>
    <row r="1891" spans="1:8">
      <c r="A1891">
        <v>2008</v>
      </c>
      <c r="B1891">
        <v>38</v>
      </c>
      <c r="C1891">
        <v>101</v>
      </c>
      <c r="D1891">
        <v>7.645995850761475E-2</v>
      </c>
      <c r="E1891">
        <f>VLOOKUP(Table2[[#This Row],[STATE_CODE]],Table4[#All], 3, TRUE) * 1000000</f>
        <v>4324000000</v>
      </c>
      <c r="F1891">
        <f>VLOOKUP(Table2[[#This Row],[STATE_CODE]],Table4[#All], 4, TRUE) * 1000000</f>
        <v>4605679874.8549995</v>
      </c>
      <c r="G1891">
        <f>Table2[[#This Row],[Percent of State total]]*Table2[[#This Row],[2009 State total]]</f>
        <v>330612860.58692616</v>
      </c>
      <c r="H1891" s="73">
        <f>Table2[[#This Row],[2010 State Total]]*Table2[[#This Row],[Percent of State total]]</f>
        <v>352150092.13076955</v>
      </c>
    </row>
    <row r="1892" spans="1:8">
      <c r="A1892">
        <v>2008</v>
      </c>
      <c r="B1892">
        <v>38</v>
      </c>
      <c r="C1892">
        <v>103</v>
      </c>
      <c r="D1892">
        <v>1.1363135478522001E-2</v>
      </c>
      <c r="E1892">
        <f>VLOOKUP(Table2[[#This Row],[STATE_CODE]],Table4[#All], 3, TRUE) * 1000000</f>
        <v>4324000000</v>
      </c>
      <c r="F1892">
        <f>VLOOKUP(Table2[[#This Row],[STATE_CODE]],Table4[#All], 4, TRUE) * 1000000</f>
        <v>4605679874.8549995</v>
      </c>
      <c r="G1892">
        <f>Table2[[#This Row],[Percent of State total]]*Table2[[#This Row],[2009 State total]]</f>
        <v>49134197.809129134</v>
      </c>
      <c r="H1892" s="73">
        <f>Table2[[#This Row],[2010 State Total]]*Table2[[#This Row],[Percent of State total]]</f>
        <v>52334964.388679616</v>
      </c>
    </row>
    <row r="1893" spans="1:8">
      <c r="A1893">
        <v>2008</v>
      </c>
      <c r="B1893">
        <v>38</v>
      </c>
      <c r="C1893">
        <v>105</v>
      </c>
      <c r="D1893">
        <v>2.8195521768803935E-2</v>
      </c>
      <c r="E1893">
        <f>VLOOKUP(Table2[[#This Row],[STATE_CODE]],Table4[#All], 3, TRUE) * 1000000</f>
        <v>4324000000</v>
      </c>
      <c r="F1893">
        <f>VLOOKUP(Table2[[#This Row],[STATE_CODE]],Table4[#All], 4, TRUE) * 1000000</f>
        <v>4605679874.8549995</v>
      </c>
      <c r="G1893">
        <f>Table2[[#This Row],[Percent of State total]]*Table2[[#This Row],[2009 State total]]</f>
        <v>121917436.12830822</v>
      </c>
      <c r="H1893" s="73">
        <f>Table2[[#This Row],[2010 State Total]]*Table2[[#This Row],[Percent of State total]]</f>
        <v>129859547.17161632</v>
      </c>
    </row>
    <row r="1894" spans="1:8">
      <c r="A1894">
        <v>2008</v>
      </c>
      <c r="B1894">
        <v>39</v>
      </c>
      <c r="C1894">
        <v>1</v>
      </c>
      <c r="D1894">
        <v>1.4053834453129567E-3</v>
      </c>
      <c r="E1894">
        <f>VLOOKUP(Table2[[#This Row],[STATE_CODE]],Table4[#All], 3, TRUE) * 1000000</f>
        <v>55637617057.575035</v>
      </c>
      <c r="F1894">
        <f>VLOOKUP(Table2[[#This Row],[STATE_CODE]],Table4[#All], 4, TRUE) * 1000000</f>
        <v>56820152546.745003</v>
      </c>
      <c r="G1894">
        <f>Table2[[#This Row],[Percent of State total]]*Table2[[#This Row],[2009 State total]]</f>
        <v>78192185.94937773</v>
      </c>
      <c r="H1894" s="73">
        <f>Table2[[#This Row],[2010 State Total]]*Table2[[#This Row],[Percent of State total]]</f>
        <v>79854101.749352261</v>
      </c>
    </row>
    <row r="1895" spans="1:8">
      <c r="A1895">
        <v>2008</v>
      </c>
      <c r="B1895">
        <v>39</v>
      </c>
      <c r="C1895">
        <v>3</v>
      </c>
      <c r="D1895">
        <v>9.12155632112918E-3</v>
      </c>
      <c r="E1895">
        <f>VLOOKUP(Table2[[#This Row],[STATE_CODE]],Table4[#All], 3, TRUE) * 1000000</f>
        <v>55637617057.575035</v>
      </c>
      <c r="F1895">
        <f>VLOOKUP(Table2[[#This Row],[STATE_CODE]],Table4[#All], 4, TRUE) * 1000000</f>
        <v>56820152546.745003</v>
      </c>
      <c r="G1895">
        <f>Table2[[#This Row],[Percent of State total]]*Table2[[#This Row],[2009 State total]]</f>
        <v>507501657.56408823</v>
      </c>
      <c r="H1895" s="73">
        <f>Table2[[#This Row],[2010 State Total]]*Table2[[#This Row],[Percent of State total]]</f>
        <v>518288221.63028616</v>
      </c>
    </row>
    <row r="1896" spans="1:8">
      <c r="A1896">
        <v>2008</v>
      </c>
      <c r="B1896">
        <v>39</v>
      </c>
      <c r="C1896">
        <v>5</v>
      </c>
      <c r="D1896">
        <v>7.3739114697991643E-3</v>
      </c>
      <c r="E1896">
        <f>VLOOKUP(Table2[[#This Row],[STATE_CODE]],Table4[#All], 3, TRUE) * 1000000</f>
        <v>55637617057.575035</v>
      </c>
      <c r="F1896">
        <f>VLOOKUP(Table2[[#This Row],[STATE_CODE]],Table4[#All], 4, TRUE) * 1000000</f>
        <v>56820152546.745003</v>
      </c>
      <c r="G1896">
        <f>Table2[[#This Row],[Percent of State total]]*Table2[[#This Row],[2009 State total]]</f>
        <v>410266862.57314616</v>
      </c>
      <c r="H1896" s="73">
        <f>Table2[[#This Row],[2010 State Total]]*Table2[[#This Row],[Percent of State total]]</f>
        <v>418986774.58018118</v>
      </c>
    </row>
    <row r="1897" spans="1:8">
      <c r="A1897">
        <v>2008</v>
      </c>
      <c r="B1897">
        <v>39</v>
      </c>
      <c r="C1897">
        <v>7</v>
      </c>
      <c r="D1897">
        <v>7.9318543983324594E-3</v>
      </c>
      <c r="E1897">
        <f>VLOOKUP(Table2[[#This Row],[STATE_CODE]],Table4[#All], 3, TRUE) * 1000000</f>
        <v>55637617057.575035</v>
      </c>
      <c r="F1897">
        <f>VLOOKUP(Table2[[#This Row],[STATE_CODE]],Table4[#All], 4, TRUE) * 1000000</f>
        <v>56820152546.745003</v>
      </c>
      <c r="G1897">
        <f>Table2[[#This Row],[Percent of State total]]*Table2[[#This Row],[2009 State total]]</f>
        <v>441309477.5708636</v>
      </c>
      <c r="H1897" s="73">
        <f>Table2[[#This Row],[2010 State Total]]*Table2[[#This Row],[Percent of State total]]</f>
        <v>450689176.89182067</v>
      </c>
    </row>
    <row r="1898" spans="1:8">
      <c r="A1898">
        <v>2008</v>
      </c>
      <c r="B1898">
        <v>39</v>
      </c>
      <c r="C1898">
        <v>9</v>
      </c>
      <c r="D1898">
        <v>5.641225892930919E-3</v>
      </c>
      <c r="E1898">
        <f>VLOOKUP(Table2[[#This Row],[STATE_CODE]],Table4[#All], 3, TRUE) * 1000000</f>
        <v>55637617057.575035</v>
      </c>
      <c r="F1898">
        <f>VLOOKUP(Table2[[#This Row],[STATE_CODE]],Table4[#All], 4, TRUE) * 1000000</f>
        <v>56820152546.745003</v>
      </c>
      <c r="G1898">
        <f>Table2[[#This Row],[Percent of State total]]*Table2[[#This Row],[2009 State total]]</f>
        <v>313864365.96616727</v>
      </c>
      <c r="H1898" s="73">
        <f>Table2[[#This Row],[2010 State Total]]*Table2[[#This Row],[Percent of State total]]</f>
        <v>320535315.7869826</v>
      </c>
    </row>
    <row r="1899" spans="1:8">
      <c r="A1899">
        <v>2008</v>
      </c>
      <c r="B1899">
        <v>39</v>
      </c>
      <c r="C1899">
        <v>11</v>
      </c>
      <c r="D1899">
        <v>4.7920864144845423E-3</v>
      </c>
      <c r="E1899">
        <f>VLOOKUP(Table2[[#This Row],[STATE_CODE]],Table4[#All], 3, TRUE) * 1000000</f>
        <v>55637617057.575035</v>
      </c>
      <c r="F1899">
        <f>VLOOKUP(Table2[[#This Row],[STATE_CODE]],Table4[#All], 4, TRUE) * 1000000</f>
        <v>56820152546.745003</v>
      </c>
      <c r="G1899">
        <f>Table2[[#This Row],[Percent of State total]]*Table2[[#This Row],[2009 State total]]</f>
        <v>266620268.83589876</v>
      </c>
      <c r="H1899" s="73">
        <f>Table2[[#This Row],[2010 State Total]]*Table2[[#This Row],[Percent of State total]]</f>
        <v>272287081.08819598</v>
      </c>
    </row>
    <row r="1900" spans="1:8">
      <c r="A1900">
        <v>2008</v>
      </c>
      <c r="B1900">
        <v>39</v>
      </c>
      <c r="C1900">
        <v>13</v>
      </c>
      <c r="D1900">
        <v>9.6219103236776064E-3</v>
      </c>
      <c r="E1900">
        <f>VLOOKUP(Table2[[#This Row],[STATE_CODE]],Table4[#All], 3, TRUE) * 1000000</f>
        <v>55637617057.575035</v>
      </c>
      <c r="F1900">
        <f>VLOOKUP(Table2[[#This Row],[STATE_CODE]],Table4[#All], 4, TRUE) * 1000000</f>
        <v>56820152546.745003</v>
      </c>
      <c r="G1900">
        <f>Table2[[#This Row],[Percent of State total]]*Table2[[#This Row],[2009 State total]]</f>
        <v>535340161.9511025</v>
      </c>
      <c r="H1900" s="73">
        <f>Table2[[#This Row],[2010 State Total]]*Table2[[#This Row],[Percent of State total]]</f>
        <v>546718412.38246214</v>
      </c>
    </row>
    <row r="1901" spans="1:8">
      <c r="A1901">
        <v>2008</v>
      </c>
      <c r="B1901">
        <v>39</v>
      </c>
      <c r="C1901">
        <v>15</v>
      </c>
      <c r="D1901">
        <v>3.2760283774555506E-3</v>
      </c>
      <c r="E1901">
        <f>VLOOKUP(Table2[[#This Row],[STATE_CODE]],Table4[#All], 3, TRUE) * 1000000</f>
        <v>55637617057.575035</v>
      </c>
      <c r="F1901">
        <f>VLOOKUP(Table2[[#This Row],[STATE_CODE]],Table4[#All], 4, TRUE) * 1000000</f>
        <v>56820152546.745003</v>
      </c>
      <c r="G1901">
        <f>Table2[[#This Row],[Percent of State total]]*Table2[[#This Row],[2009 State total]]</f>
        <v>182270412.3346208</v>
      </c>
      <c r="H1901" s="73">
        <f>Table2[[#This Row],[2010 State Total]]*Table2[[#This Row],[Percent of State total]]</f>
        <v>186144432.1544899</v>
      </c>
    </row>
    <row r="1902" spans="1:8">
      <c r="A1902">
        <v>2008</v>
      </c>
      <c r="B1902">
        <v>39</v>
      </c>
      <c r="C1902">
        <v>17</v>
      </c>
      <c r="D1902">
        <v>1.8533638995960177E-2</v>
      </c>
      <c r="E1902">
        <f>VLOOKUP(Table2[[#This Row],[STATE_CODE]],Table4[#All], 3, TRUE) * 1000000</f>
        <v>55637617057.575035</v>
      </c>
      <c r="F1902">
        <f>VLOOKUP(Table2[[#This Row],[STATE_CODE]],Table4[#All], 4, TRUE) * 1000000</f>
        <v>56820152546.745003</v>
      </c>
      <c r="G1902">
        <f>Table2[[#This Row],[Percent of State total]]*Table2[[#This Row],[2009 State total]]</f>
        <v>1031167509.1405718</v>
      </c>
      <c r="H1902" s="73">
        <f>Table2[[#This Row],[2010 State Total]]*Table2[[#This Row],[Percent of State total]]</f>
        <v>1053084194.9967592</v>
      </c>
    </row>
    <row r="1903" spans="1:8">
      <c r="A1903">
        <v>2008</v>
      </c>
      <c r="B1903">
        <v>39</v>
      </c>
      <c r="C1903">
        <v>21</v>
      </c>
      <c r="D1903">
        <v>1.6217025041715138E-3</v>
      </c>
      <c r="E1903">
        <f>VLOOKUP(Table2[[#This Row],[STATE_CODE]],Table4[#All], 3, TRUE) * 1000000</f>
        <v>55637617057.575035</v>
      </c>
      <c r="F1903">
        <f>VLOOKUP(Table2[[#This Row],[STATE_CODE]],Table4[#All], 4, TRUE) * 1000000</f>
        <v>56820152546.745003</v>
      </c>
      <c r="G1903">
        <f>Table2[[#This Row],[Percent of State total]]*Table2[[#This Row],[2009 State total]]</f>
        <v>90227662.90840517</v>
      </c>
      <c r="H1903" s="73">
        <f>Table2[[#This Row],[2010 State Total]]*Table2[[#This Row],[Percent of State total]]</f>
        <v>92145383.67246379</v>
      </c>
    </row>
    <row r="1904" spans="1:8">
      <c r="A1904">
        <v>2008</v>
      </c>
      <c r="B1904">
        <v>39</v>
      </c>
      <c r="C1904">
        <v>23</v>
      </c>
      <c r="D1904">
        <v>1.3835545677018229E-2</v>
      </c>
      <c r="E1904">
        <f>VLOOKUP(Table2[[#This Row],[STATE_CODE]],Table4[#All], 3, TRUE) * 1000000</f>
        <v>55637617057.575035</v>
      </c>
      <c r="F1904">
        <f>VLOOKUP(Table2[[#This Row],[STATE_CODE]],Table4[#All], 4, TRUE) * 1000000</f>
        <v>56820152546.745003</v>
      </c>
      <c r="G1904">
        <f>Table2[[#This Row],[Percent of State total]]*Table2[[#This Row],[2009 State total]]</f>
        <v>769776792.16052794</v>
      </c>
      <c r="H1904" s="73">
        <f>Table2[[#This Row],[2010 State Total]]*Table2[[#This Row],[Percent of State total]]</f>
        <v>786137815.93563414</v>
      </c>
    </row>
    <row r="1905" spans="1:8">
      <c r="A1905">
        <v>2008</v>
      </c>
      <c r="B1905">
        <v>39</v>
      </c>
      <c r="C1905">
        <v>25</v>
      </c>
      <c r="D1905">
        <v>1.2969097659033526E-2</v>
      </c>
      <c r="E1905">
        <f>VLOOKUP(Table2[[#This Row],[STATE_CODE]],Table4[#All], 3, TRUE) * 1000000</f>
        <v>55637617057.575035</v>
      </c>
      <c r="F1905">
        <f>VLOOKUP(Table2[[#This Row],[STATE_CODE]],Table4[#All], 4, TRUE) * 1000000</f>
        <v>56820152546.745003</v>
      </c>
      <c r="G1905">
        <f>Table2[[#This Row],[Percent of State total]]*Table2[[#This Row],[2009 State total]]</f>
        <v>721569689.13560021</v>
      </c>
      <c r="H1905" s="73">
        <f>Table2[[#This Row],[2010 State Total]]*Table2[[#This Row],[Percent of State total]]</f>
        <v>736906107.37991846</v>
      </c>
    </row>
    <row r="1906" spans="1:8">
      <c r="A1906">
        <v>2008</v>
      </c>
      <c r="B1906">
        <v>39</v>
      </c>
      <c r="C1906">
        <v>27</v>
      </c>
      <c r="D1906">
        <v>4.5275633526526892E-3</v>
      </c>
      <c r="E1906">
        <f>VLOOKUP(Table2[[#This Row],[STATE_CODE]],Table4[#All], 3, TRUE) * 1000000</f>
        <v>55637617057.575035</v>
      </c>
      <c r="F1906">
        <f>VLOOKUP(Table2[[#This Row],[STATE_CODE]],Table4[#All], 4, TRUE) * 1000000</f>
        <v>56820152546.745003</v>
      </c>
      <c r="G1906">
        <f>Table2[[#This Row],[Percent of State total]]*Table2[[#This Row],[2009 State total]]</f>
        <v>251902836.01880088</v>
      </c>
      <c r="H1906" s="73">
        <f>Table2[[#This Row],[2010 State Total]]*Table2[[#This Row],[Percent of State total]]</f>
        <v>257256840.36277804</v>
      </c>
    </row>
    <row r="1907" spans="1:8">
      <c r="A1907">
        <v>2008</v>
      </c>
      <c r="B1907">
        <v>39</v>
      </c>
      <c r="C1907">
        <v>29</v>
      </c>
      <c r="D1907">
        <v>4.1974276813315928E-3</v>
      </c>
      <c r="E1907">
        <f>VLOOKUP(Table2[[#This Row],[STATE_CODE]],Table4[#All], 3, TRUE) * 1000000</f>
        <v>55637617057.575035</v>
      </c>
      <c r="F1907">
        <f>VLOOKUP(Table2[[#This Row],[STATE_CODE]],Table4[#All], 4, TRUE) * 1000000</f>
        <v>56820152546.745003</v>
      </c>
      <c r="G1907">
        <f>Table2[[#This Row],[Percent of State total]]*Table2[[#This Row],[2009 State total]]</f>
        <v>233534873.96079224</v>
      </c>
      <c r="H1907" s="73">
        <f>Table2[[#This Row],[2010 State Total]]*Table2[[#This Row],[Percent of State total]]</f>
        <v>238498481.15719128</v>
      </c>
    </row>
    <row r="1908" spans="1:8">
      <c r="A1908">
        <v>2008</v>
      </c>
      <c r="B1908">
        <v>39</v>
      </c>
      <c r="C1908">
        <v>31</v>
      </c>
      <c r="D1908">
        <v>1.5212843388352792E-3</v>
      </c>
      <c r="E1908">
        <f>VLOOKUP(Table2[[#This Row],[STATE_CODE]],Table4[#All], 3, TRUE) * 1000000</f>
        <v>55637617057.575035</v>
      </c>
      <c r="F1908">
        <f>VLOOKUP(Table2[[#This Row],[STATE_CODE]],Table4[#All], 4, TRUE) * 1000000</f>
        <v>56820152546.745003</v>
      </c>
      <c r="G1908">
        <f>Table2[[#This Row],[Percent of State total]]*Table2[[#This Row],[2009 State total]]</f>
        <v>84640635.479803488</v>
      </c>
      <c r="H1908" s="73">
        <f>Table2[[#This Row],[2010 State Total]]*Table2[[#This Row],[Percent of State total]]</f>
        <v>86439608.199594676</v>
      </c>
    </row>
    <row r="1909" spans="1:8">
      <c r="A1909">
        <v>2008</v>
      </c>
      <c r="B1909">
        <v>39</v>
      </c>
      <c r="C1909">
        <v>33</v>
      </c>
      <c r="D1909">
        <v>2.0695921091867108E-3</v>
      </c>
      <c r="E1909">
        <f>VLOOKUP(Table2[[#This Row],[STATE_CODE]],Table4[#All], 3, TRUE) * 1000000</f>
        <v>55637617057.575035</v>
      </c>
      <c r="F1909">
        <f>VLOOKUP(Table2[[#This Row],[STATE_CODE]],Table4[#All], 4, TRUE) * 1000000</f>
        <v>56820152546.745003</v>
      </c>
      <c r="G1909">
        <f>Table2[[#This Row],[Percent of State total]]*Table2[[#This Row],[2009 State total]]</f>
        <v>115147173.23630923</v>
      </c>
      <c r="H1909" s="73">
        <f>Table2[[#This Row],[2010 State Total]]*Table2[[#This Row],[Percent of State total]]</f>
        <v>117594539.35352865</v>
      </c>
    </row>
    <row r="1910" spans="1:8">
      <c r="A1910">
        <v>2008</v>
      </c>
      <c r="B1910">
        <v>39</v>
      </c>
      <c r="C1910">
        <v>35</v>
      </c>
      <c r="D1910">
        <v>0.11064423736818908</v>
      </c>
      <c r="E1910">
        <f>VLOOKUP(Table2[[#This Row],[STATE_CODE]],Table4[#All], 3, TRUE) * 1000000</f>
        <v>55637617057.575035</v>
      </c>
      <c r="F1910">
        <f>VLOOKUP(Table2[[#This Row],[STATE_CODE]],Table4[#All], 4, TRUE) * 1000000</f>
        <v>56820152546.745003</v>
      </c>
      <c r="G1910">
        <f>Table2[[#This Row],[Percent of State total]]*Table2[[#This Row],[2009 State total]]</f>
        <v>6155981708.318738</v>
      </c>
      <c r="H1910" s="73">
        <f>Table2[[#This Row],[2010 State Total]]*Table2[[#This Row],[Percent of State total]]</f>
        <v>6286822445.6787672</v>
      </c>
    </row>
    <row r="1911" spans="1:8">
      <c r="A1911">
        <v>2008</v>
      </c>
      <c r="B1911">
        <v>39</v>
      </c>
      <c r="C1911">
        <v>37</v>
      </c>
      <c r="D1911">
        <v>1.5289538084402626E-3</v>
      </c>
      <c r="E1911">
        <f>VLOOKUP(Table2[[#This Row],[STATE_CODE]],Table4[#All], 3, TRUE) * 1000000</f>
        <v>55637617057.575035</v>
      </c>
      <c r="F1911">
        <f>VLOOKUP(Table2[[#This Row],[STATE_CODE]],Table4[#All], 4, TRUE) * 1000000</f>
        <v>56820152546.745003</v>
      </c>
      <c r="G1911">
        <f>Table2[[#This Row],[Percent of State total]]*Table2[[#This Row],[2009 State total]]</f>
        <v>85067346.492720276</v>
      </c>
      <c r="H1911" s="73">
        <f>Table2[[#This Row],[2010 State Total]]*Table2[[#This Row],[Percent of State total]]</f>
        <v>86875388.632502466</v>
      </c>
    </row>
    <row r="1912" spans="1:8">
      <c r="A1912">
        <v>2008</v>
      </c>
      <c r="B1912">
        <v>39</v>
      </c>
      <c r="C1912">
        <v>39</v>
      </c>
      <c r="D1912">
        <v>1.5032879897707407E-3</v>
      </c>
      <c r="E1912">
        <f>VLOOKUP(Table2[[#This Row],[STATE_CODE]],Table4[#All], 3, TRUE) * 1000000</f>
        <v>55637617057.575035</v>
      </c>
      <c r="F1912">
        <f>VLOOKUP(Table2[[#This Row],[STATE_CODE]],Table4[#All], 4, TRUE) * 1000000</f>
        <v>56820152546.745003</v>
      </c>
      <c r="G1912">
        <f>Table2[[#This Row],[Percent of State total]]*Table2[[#This Row],[2009 State total]]</f>
        <v>83639361.502116248</v>
      </c>
      <c r="H1912" s="73">
        <f>Table2[[#This Row],[2010 State Total]]*Table2[[#This Row],[Percent of State total]]</f>
        <v>85417052.900463134</v>
      </c>
    </row>
    <row r="1913" spans="1:8">
      <c r="A1913">
        <v>2008</v>
      </c>
      <c r="B1913">
        <v>39</v>
      </c>
      <c r="C1913">
        <v>41</v>
      </c>
      <c r="D1913">
        <v>1.5029552011382693E-2</v>
      </c>
      <c r="E1913">
        <f>VLOOKUP(Table2[[#This Row],[STATE_CODE]],Table4[#All], 3, TRUE) * 1000000</f>
        <v>55637617057.575035</v>
      </c>
      <c r="F1913">
        <f>VLOOKUP(Table2[[#This Row],[STATE_CODE]],Table4[#All], 4, TRUE) * 1000000</f>
        <v>56820152546.745003</v>
      </c>
      <c r="G1913">
        <f>Table2[[#This Row],[Percent of State total]]*Table2[[#This Row],[2009 State total]]</f>
        <v>836208459.35621691</v>
      </c>
      <c r="H1913" s="73">
        <f>Table2[[#This Row],[2010 State Total]]*Table2[[#This Row],[Percent of State total]]</f>
        <v>853981437.99600279</v>
      </c>
    </row>
    <row r="1914" spans="1:8">
      <c r="A1914">
        <v>2008</v>
      </c>
      <c r="B1914">
        <v>39</v>
      </c>
      <c r="C1914">
        <v>43</v>
      </c>
      <c r="D1914">
        <v>1.2713367825799122E-2</v>
      </c>
      <c r="E1914">
        <f>VLOOKUP(Table2[[#This Row],[STATE_CODE]],Table4[#All], 3, TRUE) * 1000000</f>
        <v>55637617057.575035</v>
      </c>
      <c r="F1914">
        <f>VLOOKUP(Table2[[#This Row],[STATE_CODE]],Table4[#All], 4, TRUE) * 1000000</f>
        <v>56820152546.745003</v>
      </c>
      <c r="G1914">
        <f>Table2[[#This Row],[Percent of State total]]*Table2[[#This Row],[2009 State total]]</f>
        <v>707341490.60390687</v>
      </c>
      <c r="H1914" s="73">
        <f>Table2[[#This Row],[2010 State Total]]*Table2[[#This Row],[Percent of State total]]</f>
        <v>722375499.2447859</v>
      </c>
    </row>
    <row r="1915" spans="1:8">
      <c r="A1915">
        <v>2008</v>
      </c>
      <c r="B1915">
        <v>39</v>
      </c>
      <c r="C1915">
        <v>45</v>
      </c>
      <c r="D1915">
        <v>5.488281297518739E-3</v>
      </c>
      <c r="E1915">
        <f>VLOOKUP(Table2[[#This Row],[STATE_CODE]],Table4[#All], 3, TRUE) * 1000000</f>
        <v>55637617057.575035</v>
      </c>
      <c r="F1915">
        <f>VLOOKUP(Table2[[#This Row],[STATE_CODE]],Table4[#All], 4, TRUE) * 1000000</f>
        <v>56820152546.745003</v>
      </c>
      <c r="G1915">
        <f>Table2[[#This Row],[Percent of State total]]*Table2[[#This Row],[2009 State total]]</f>
        <v>305354893.13559866</v>
      </c>
      <c r="H1915" s="73">
        <f>Table2[[#This Row],[2010 State Total]]*Table2[[#This Row],[Percent of State total]]</f>
        <v>311844980.54446232</v>
      </c>
    </row>
    <row r="1916" spans="1:8">
      <c r="A1916">
        <v>2008</v>
      </c>
      <c r="B1916">
        <v>39</v>
      </c>
      <c r="C1916">
        <v>47</v>
      </c>
      <c r="D1916">
        <v>5.1123576609596495E-3</v>
      </c>
      <c r="E1916">
        <f>VLOOKUP(Table2[[#This Row],[STATE_CODE]],Table4[#All], 3, TRUE) * 1000000</f>
        <v>55637617057.575035</v>
      </c>
      <c r="F1916">
        <f>VLOOKUP(Table2[[#This Row],[STATE_CODE]],Table4[#All], 4, TRUE) * 1000000</f>
        <v>56820152546.745003</v>
      </c>
      <c r="G1916">
        <f>Table2[[#This Row],[Percent of State total]]*Table2[[#This Row],[2009 State total]]</f>
        <v>284439397.80183303</v>
      </c>
      <c r="H1916" s="73">
        <f>Table2[[#This Row],[2010 State Total]]*Table2[[#This Row],[Percent of State total]]</f>
        <v>290484942.16924775</v>
      </c>
    </row>
    <row r="1917" spans="1:8">
      <c r="A1917">
        <v>2008</v>
      </c>
      <c r="B1917">
        <v>39</v>
      </c>
      <c r="C1917">
        <v>49</v>
      </c>
      <c r="D1917">
        <v>0.11420900382990744</v>
      </c>
      <c r="E1917">
        <f>VLOOKUP(Table2[[#This Row],[STATE_CODE]],Table4[#All], 3, TRUE) * 1000000</f>
        <v>55637617057.575035</v>
      </c>
      <c r="F1917">
        <f>VLOOKUP(Table2[[#This Row],[STATE_CODE]],Table4[#All], 4, TRUE) * 1000000</f>
        <v>56820152546.745003</v>
      </c>
      <c r="G1917">
        <f>Table2[[#This Row],[Percent of State total]]*Table2[[#This Row],[2009 State total]]</f>
        <v>6354316819.6155109</v>
      </c>
      <c r="H1917" s="73">
        <f>Table2[[#This Row],[2010 State Total]]*Table2[[#This Row],[Percent of State total]]</f>
        <v>6489373019.8271246</v>
      </c>
    </row>
    <row r="1918" spans="1:8">
      <c r="A1918">
        <v>2008</v>
      </c>
      <c r="B1918">
        <v>39</v>
      </c>
      <c r="C1918">
        <v>51</v>
      </c>
      <c r="D1918">
        <v>4.9666767408541763E-3</v>
      </c>
      <c r="E1918">
        <f>VLOOKUP(Table2[[#This Row],[STATE_CODE]],Table4[#All], 3, TRUE) * 1000000</f>
        <v>55637617057.575035</v>
      </c>
      <c r="F1918">
        <f>VLOOKUP(Table2[[#This Row],[STATE_CODE]],Table4[#All], 4, TRUE) * 1000000</f>
        <v>56820152546.745003</v>
      </c>
      <c r="G1918">
        <f>Table2[[#This Row],[Percent of State total]]*Table2[[#This Row],[2009 State total]]</f>
        <v>276334058.55640948</v>
      </c>
      <c r="H1918" s="73">
        <f>Table2[[#This Row],[2010 State Total]]*Table2[[#This Row],[Percent of State total]]</f>
        <v>282207330.06570458</v>
      </c>
    </row>
    <row r="1919" spans="1:8">
      <c r="A1919">
        <v>2008</v>
      </c>
      <c r="B1919">
        <v>39</v>
      </c>
      <c r="C1919">
        <v>53</v>
      </c>
      <c r="D1919">
        <v>2.7055774857752688E-3</v>
      </c>
      <c r="E1919">
        <f>VLOOKUP(Table2[[#This Row],[STATE_CODE]],Table4[#All], 3, TRUE) * 1000000</f>
        <v>55637617057.575035</v>
      </c>
      <c r="F1919">
        <f>VLOOKUP(Table2[[#This Row],[STATE_CODE]],Table4[#All], 4, TRUE) * 1000000</f>
        <v>56820152546.745003</v>
      </c>
      <c r="G1919">
        <f>Table2[[#This Row],[Percent of State total]]*Table2[[#This Row],[2009 State total]]</f>
        <v>150531884.07316107</v>
      </c>
      <c r="H1919" s="73">
        <f>Table2[[#This Row],[2010 State Total]]*Table2[[#This Row],[Percent of State total]]</f>
        <v>153731325.46878958</v>
      </c>
    </row>
    <row r="1920" spans="1:8">
      <c r="A1920">
        <v>2008</v>
      </c>
      <c r="B1920">
        <v>39</v>
      </c>
      <c r="C1920">
        <v>55</v>
      </c>
      <c r="D1920">
        <v>4.8359446856991051E-3</v>
      </c>
      <c r="E1920">
        <f>VLOOKUP(Table2[[#This Row],[STATE_CODE]],Table4[#All], 3, TRUE) * 1000000</f>
        <v>55637617057.575035</v>
      </c>
      <c r="F1920">
        <f>VLOOKUP(Table2[[#This Row],[STATE_CODE]],Table4[#All], 4, TRUE) * 1000000</f>
        <v>56820152546.745003</v>
      </c>
      <c r="G1920">
        <f>Table2[[#This Row],[Percent of State total]]*Table2[[#This Row],[2009 State total]]</f>
        <v>269060438.53454185</v>
      </c>
      <c r="H1920" s="73">
        <f>Table2[[#This Row],[2010 State Total]]*Table2[[#This Row],[Percent of State total]]</f>
        <v>274779114.74904394</v>
      </c>
    </row>
    <row r="1921" spans="1:8">
      <c r="A1921">
        <v>2008</v>
      </c>
      <c r="B1921">
        <v>39</v>
      </c>
      <c r="C1921">
        <v>57</v>
      </c>
      <c r="D1921">
        <v>1.5687345955072911E-2</v>
      </c>
      <c r="E1921">
        <f>VLOOKUP(Table2[[#This Row],[STATE_CODE]],Table4[#All], 3, TRUE) * 1000000</f>
        <v>55637617057.575035</v>
      </c>
      <c r="F1921">
        <f>VLOOKUP(Table2[[#This Row],[STATE_CODE]],Table4[#All], 4, TRUE) * 1000000</f>
        <v>56820152546.745003</v>
      </c>
      <c r="G1921">
        <f>Table2[[#This Row],[Percent of State total]]*Table2[[#This Row],[2009 State total]]</f>
        <v>872806546.8980453</v>
      </c>
      <c r="H1921" s="73">
        <f>Table2[[#This Row],[2010 State Total]]*Table2[[#This Row],[Percent of State total]]</f>
        <v>891357390.220806</v>
      </c>
    </row>
    <row r="1922" spans="1:8">
      <c r="A1922">
        <v>2008</v>
      </c>
      <c r="B1922">
        <v>39</v>
      </c>
      <c r="C1922">
        <v>59</v>
      </c>
      <c r="D1922">
        <v>9.8372200948904694E-3</v>
      </c>
      <c r="E1922">
        <f>VLOOKUP(Table2[[#This Row],[STATE_CODE]],Table4[#All], 3, TRUE) * 1000000</f>
        <v>55637617057.575035</v>
      </c>
      <c r="F1922">
        <f>VLOOKUP(Table2[[#This Row],[STATE_CODE]],Table4[#All], 4, TRUE) * 1000000</f>
        <v>56820152546.745003</v>
      </c>
      <c r="G1922">
        <f>Table2[[#This Row],[Percent of State total]]*Table2[[#This Row],[2009 State total]]</f>
        <v>547319484.55059791</v>
      </c>
      <c r="H1922" s="73">
        <f>Table2[[#This Row],[2010 State Total]]*Table2[[#This Row],[Percent of State total]]</f>
        <v>558952346.42758179</v>
      </c>
    </row>
    <row r="1923" spans="1:8">
      <c r="A1923">
        <v>2008</v>
      </c>
      <c r="B1923">
        <v>39</v>
      </c>
      <c r="C1923">
        <v>61</v>
      </c>
      <c r="D1923">
        <v>8.5713437598571793E-2</v>
      </c>
      <c r="E1923">
        <f>VLOOKUP(Table2[[#This Row],[STATE_CODE]],Table4[#All], 3, TRUE) * 1000000</f>
        <v>55637617057.575035</v>
      </c>
      <c r="F1923">
        <f>VLOOKUP(Table2[[#This Row],[STATE_CODE]],Table4[#All], 4, TRUE) * 1000000</f>
        <v>56820152546.745003</v>
      </c>
      <c r="G1923">
        <f>Table2[[#This Row],[Percent of State total]]*Table2[[#This Row],[2009 State total]]</f>
        <v>4768891417.7976913</v>
      </c>
      <c r="H1923" s="73">
        <f>Table2[[#This Row],[2010 State Total]]*Table2[[#This Row],[Percent of State total]]</f>
        <v>4870250599.6567583</v>
      </c>
    </row>
    <row r="1924" spans="1:8">
      <c r="A1924">
        <v>2008</v>
      </c>
      <c r="B1924">
        <v>39</v>
      </c>
      <c r="C1924">
        <v>63</v>
      </c>
      <c r="D1924">
        <v>1.0267350661905426E-2</v>
      </c>
      <c r="E1924">
        <f>VLOOKUP(Table2[[#This Row],[STATE_CODE]],Table4[#All], 3, TRUE) * 1000000</f>
        <v>55637617057.575035</v>
      </c>
      <c r="F1924">
        <f>VLOOKUP(Table2[[#This Row],[STATE_CODE]],Table4[#All], 4, TRUE) * 1000000</f>
        <v>56820152546.745003</v>
      </c>
      <c r="G1924">
        <f>Table2[[#This Row],[Percent of State total]]*Table2[[#This Row],[2009 State total]]</f>
        <v>571250924.32293367</v>
      </c>
      <c r="H1924" s="73">
        <f>Table2[[#This Row],[2010 State Total]]*Table2[[#This Row],[Percent of State total]]</f>
        <v>583392430.86038959</v>
      </c>
    </row>
    <row r="1925" spans="1:8">
      <c r="A1925">
        <v>2008</v>
      </c>
      <c r="B1925">
        <v>39</v>
      </c>
      <c r="C1925">
        <v>65</v>
      </c>
      <c r="D1925">
        <v>3.4205409128342445E-4</v>
      </c>
      <c r="E1925">
        <f>VLOOKUP(Table2[[#This Row],[STATE_CODE]],Table4[#All], 3, TRUE) * 1000000</f>
        <v>55637617057.575035</v>
      </c>
      <c r="F1925">
        <f>VLOOKUP(Table2[[#This Row],[STATE_CODE]],Table4[#All], 4, TRUE) * 1000000</f>
        <v>56820152546.745003</v>
      </c>
      <c r="G1925">
        <f>Table2[[#This Row],[Percent of State total]]*Table2[[#This Row],[2009 State total]]</f>
        <v>19031074.543803986</v>
      </c>
      <c r="H1925" s="73">
        <f>Table2[[#This Row],[2010 State Total]]*Table2[[#This Row],[Percent of State total]]</f>
        <v>19435565.645962417</v>
      </c>
    </row>
    <row r="1926" spans="1:8">
      <c r="A1926">
        <v>2008</v>
      </c>
      <c r="B1926">
        <v>39</v>
      </c>
      <c r="C1926">
        <v>67</v>
      </c>
      <c r="D1926">
        <v>1.0398416486275129E-3</v>
      </c>
      <c r="E1926">
        <f>VLOOKUP(Table2[[#This Row],[STATE_CODE]],Table4[#All], 3, TRUE) * 1000000</f>
        <v>55637617057.575035</v>
      </c>
      <c r="F1926">
        <f>VLOOKUP(Table2[[#This Row],[STATE_CODE]],Table4[#All], 4, TRUE) * 1000000</f>
        <v>56820152546.745003</v>
      </c>
      <c r="G1926">
        <f>Table2[[#This Row],[Percent of State total]]*Table2[[#This Row],[2009 State total]]</f>
        <v>57854311.446855061</v>
      </c>
      <c r="H1926" s="73">
        <f>Table2[[#This Row],[2010 State Total]]*Table2[[#This Row],[Percent of State total]]</f>
        <v>59083961.099474102</v>
      </c>
    </row>
    <row r="1927" spans="1:8">
      <c r="A1927">
        <v>2008</v>
      </c>
      <c r="B1927">
        <v>39</v>
      </c>
      <c r="C1927">
        <v>69</v>
      </c>
      <c r="D1927">
        <v>2.5967048055201623E-3</v>
      </c>
      <c r="E1927">
        <f>VLOOKUP(Table2[[#This Row],[STATE_CODE]],Table4[#All], 3, TRUE) * 1000000</f>
        <v>55637617057.575035</v>
      </c>
      <c r="F1927">
        <f>VLOOKUP(Table2[[#This Row],[STATE_CODE]],Table4[#All], 4, TRUE) * 1000000</f>
        <v>56820152546.745003</v>
      </c>
      <c r="G1927">
        <f>Table2[[#This Row],[Percent of State total]]*Table2[[#This Row],[2009 State total]]</f>
        <v>144474467.58109564</v>
      </c>
      <c r="H1927" s="73">
        <f>Table2[[#This Row],[2010 State Total]]*Table2[[#This Row],[Percent of State total]]</f>
        <v>147545163.16852143</v>
      </c>
    </row>
    <row r="1928" spans="1:8">
      <c r="A1928">
        <v>2008</v>
      </c>
      <c r="B1928">
        <v>39</v>
      </c>
      <c r="C1928">
        <v>71</v>
      </c>
      <c r="D1928">
        <v>4.9134911862303119E-4</v>
      </c>
      <c r="E1928">
        <f>VLOOKUP(Table2[[#This Row],[STATE_CODE]],Table4[#All], 3, TRUE) * 1000000</f>
        <v>55637617057.575035</v>
      </c>
      <c r="F1928">
        <f>VLOOKUP(Table2[[#This Row],[STATE_CODE]],Table4[#All], 4, TRUE) * 1000000</f>
        <v>56820152546.745003</v>
      </c>
      <c r="G1928">
        <f>Table2[[#This Row],[Percent of State total]]*Table2[[#This Row],[2009 State total]]</f>
        <v>27337494.103525218</v>
      </c>
      <c r="H1928" s="73">
        <f>Table2[[#This Row],[2010 State Total]]*Table2[[#This Row],[Percent of State total]]</f>
        <v>27918531.873869337</v>
      </c>
    </row>
    <row r="1929" spans="1:8">
      <c r="A1929">
        <v>2008</v>
      </c>
      <c r="B1929">
        <v>39</v>
      </c>
      <c r="C1929">
        <v>73</v>
      </c>
      <c r="D1929">
        <v>2.4172223883532811E-3</v>
      </c>
      <c r="E1929">
        <f>VLOOKUP(Table2[[#This Row],[STATE_CODE]],Table4[#All], 3, TRUE) * 1000000</f>
        <v>55637617057.575035</v>
      </c>
      <c r="F1929">
        <f>VLOOKUP(Table2[[#This Row],[STATE_CODE]],Table4[#All], 4, TRUE) * 1000000</f>
        <v>56820152546.745003</v>
      </c>
      <c r="G1929">
        <f>Table2[[#This Row],[Percent of State total]]*Table2[[#This Row],[2009 State total]]</f>
        <v>134488493.58619678</v>
      </c>
      <c r="H1929" s="73">
        <f>Table2[[#This Row],[2010 State Total]]*Table2[[#This Row],[Percent of State total]]</f>
        <v>137346944.84564072</v>
      </c>
    </row>
    <row r="1930" spans="1:8">
      <c r="A1930">
        <v>2008</v>
      </c>
      <c r="B1930">
        <v>39</v>
      </c>
      <c r="C1930">
        <v>77</v>
      </c>
      <c r="D1930">
        <v>3.3169364127556482E-3</v>
      </c>
      <c r="E1930">
        <f>VLOOKUP(Table2[[#This Row],[STATE_CODE]],Table4[#All], 3, TRUE) * 1000000</f>
        <v>55637617057.575035</v>
      </c>
      <c r="F1930">
        <f>VLOOKUP(Table2[[#This Row],[STATE_CODE]],Table4[#All], 4, TRUE) * 1000000</f>
        <v>56820152546.745003</v>
      </c>
      <c r="G1930">
        <f>Table2[[#This Row],[Percent of State total]]*Table2[[#This Row],[2009 State total]]</f>
        <v>184546437.9372254</v>
      </c>
      <c r="H1930" s="73">
        <f>Table2[[#This Row],[2010 State Total]]*Table2[[#This Row],[Percent of State total]]</f>
        <v>188468832.96062908</v>
      </c>
    </row>
    <row r="1931" spans="1:8">
      <c r="A1931">
        <v>2008</v>
      </c>
      <c r="B1931">
        <v>39</v>
      </c>
      <c r="C1931">
        <v>79</v>
      </c>
      <c r="D1931">
        <v>3.4396173116644909E-3</v>
      </c>
      <c r="E1931">
        <f>VLOOKUP(Table2[[#This Row],[STATE_CODE]],Table4[#All], 3, TRUE) * 1000000</f>
        <v>55637617057.575035</v>
      </c>
      <c r="F1931">
        <f>VLOOKUP(Table2[[#This Row],[STATE_CODE]],Table4[#All], 4, TRUE) * 1000000</f>
        <v>56820152546.745003</v>
      </c>
      <c r="G1931">
        <f>Table2[[#This Row],[Percent of State total]]*Table2[[#This Row],[2009 State total]]</f>
        <v>191372110.81099465</v>
      </c>
      <c r="H1931" s="73">
        <f>Table2[[#This Row],[2010 State Total]]*Table2[[#This Row],[Percent of State total]]</f>
        <v>195439580.35120133</v>
      </c>
    </row>
    <row r="1932" spans="1:8">
      <c r="A1932">
        <v>2008</v>
      </c>
      <c r="B1932">
        <v>39</v>
      </c>
      <c r="C1932">
        <v>81</v>
      </c>
      <c r="D1932">
        <v>5.6603101260571482E-3</v>
      </c>
      <c r="E1932">
        <f>VLOOKUP(Table2[[#This Row],[STATE_CODE]],Table4[#All], 3, TRUE) * 1000000</f>
        <v>55637617057.575035</v>
      </c>
      <c r="F1932">
        <f>VLOOKUP(Table2[[#This Row],[STATE_CODE]],Table4[#All], 4, TRUE) * 1000000</f>
        <v>56820152546.745003</v>
      </c>
      <c r="G1932">
        <f>Table2[[#This Row],[Percent of State total]]*Table2[[#This Row],[2009 State total]]</f>
        <v>314926167.22068191</v>
      </c>
      <c r="H1932" s="73">
        <f>Table2[[#This Row],[2010 State Total]]*Table2[[#This Row],[Percent of State total]]</f>
        <v>321619684.82445258</v>
      </c>
    </row>
    <row r="1933" spans="1:8">
      <c r="A1933">
        <v>2008</v>
      </c>
      <c r="B1933">
        <v>39</v>
      </c>
      <c r="C1933">
        <v>83</v>
      </c>
      <c r="D1933">
        <v>1.6769715235428187E-3</v>
      </c>
      <c r="E1933">
        <f>VLOOKUP(Table2[[#This Row],[STATE_CODE]],Table4[#All], 3, TRUE) * 1000000</f>
        <v>55637617057.575035</v>
      </c>
      <c r="F1933">
        <f>VLOOKUP(Table2[[#This Row],[STATE_CODE]],Table4[#All], 4, TRUE) * 1000000</f>
        <v>56820152546.745003</v>
      </c>
      <c r="G1933">
        <f>Table2[[#This Row],[Percent of State total]]*Table2[[#This Row],[2009 State total]]</f>
        <v>93302699.443333521</v>
      </c>
      <c r="H1933" s="73">
        <f>Table2[[#This Row],[2010 State Total]]*Table2[[#This Row],[Percent of State total]]</f>
        <v>95285777.784250334</v>
      </c>
    </row>
    <row r="1934" spans="1:8">
      <c r="A1934">
        <v>2008</v>
      </c>
      <c r="B1934">
        <v>39</v>
      </c>
      <c r="C1934">
        <v>85</v>
      </c>
      <c r="D1934">
        <v>2.2641264139510963E-2</v>
      </c>
      <c r="E1934">
        <f>VLOOKUP(Table2[[#This Row],[STATE_CODE]],Table4[#All], 3, TRUE) * 1000000</f>
        <v>55637617057.575035</v>
      </c>
      <c r="F1934">
        <f>VLOOKUP(Table2[[#This Row],[STATE_CODE]],Table4[#All], 4, TRUE) * 1000000</f>
        <v>56820152546.745003</v>
      </c>
      <c r="G1934">
        <f>Table2[[#This Row],[Percent of State total]]*Table2[[#This Row],[2009 State total]]</f>
        <v>1259705983.893517</v>
      </c>
      <c r="H1934" s="73">
        <f>Table2[[#This Row],[2010 State Total]]*Table2[[#This Row],[Percent of State total]]</f>
        <v>1286480082.2581601</v>
      </c>
    </row>
    <row r="1935" spans="1:8">
      <c r="A1935">
        <v>2008</v>
      </c>
      <c r="B1935">
        <v>39</v>
      </c>
      <c r="C1935">
        <v>87</v>
      </c>
      <c r="D1935">
        <v>3.9562036340697873E-3</v>
      </c>
      <c r="E1935">
        <f>VLOOKUP(Table2[[#This Row],[STATE_CODE]],Table4[#All], 3, TRUE) * 1000000</f>
        <v>55637617057.575035</v>
      </c>
      <c r="F1935">
        <f>VLOOKUP(Table2[[#This Row],[STATE_CODE]],Table4[#All], 4, TRUE) * 1000000</f>
        <v>56820152546.745003</v>
      </c>
      <c r="G1935">
        <f>Table2[[#This Row],[Percent of State total]]*Table2[[#This Row],[2009 State total]]</f>
        <v>220113742.79416153</v>
      </c>
      <c r="H1935" s="73">
        <f>Table2[[#This Row],[2010 State Total]]*Table2[[#This Row],[Percent of State total]]</f>
        <v>224792093.99383226</v>
      </c>
    </row>
    <row r="1936" spans="1:8">
      <c r="A1936">
        <v>2008</v>
      </c>
      <c r="B1936">
        <v>39</v>
      </c>
      <c r="C1936">
        <v>89</v>
      </c>
      <c r="D1936">
        <v>1.7894337867643217E-2</v>
      </c>
      <c r="E1936">
        <f>VLOOKUP(Table2[[#This Row],[STATE_CODE]],Table4[#All], 3, TRUE) * 1000000</f>
        <v>55637617057.575035</v>
      </c>
      <c r="F1936">
        <f>VLOOKUP(Table2[[#This Row],[STATE_CODE]],Table4[#All], 4, TRUE) * 1000000</f>
        <v>56820152546.745003</v>
      </c>
      <c r="G1936">
        <f>Table2[[#This Row],[Percent of State total]]*Table2[[#This Row],[2009 State total]]</f>
        <v>995598317.77879715</v>
      </c>
      <c r="H1936" s="73">
        <f>Table2[[#This Row],[2010 State Total]]*Table2[[#This Row],[Percent of State total]]</f>
        <v>1016759007.3624833</v>
      </c>
    </row>
    <row r="1937" spans="1:8">
      <c r="A1937">
        <v>2008</v>
      </c>
      <c r="B1937">
        <v>39</v>
      </c>
      <c r="C1937">
        <v>91</v>
      </c>
      <c r="D1937">
        <v>3.3467574175708439E-3</v>
      </c>
      <c r="E1937">
        <f>VLOOKUP(Table2[[#This Row],[STATE_CODE]],Table4[#All], 3, TRUE) * 1000000</f>
        <v>55637617057.575035</v>
      </c>
      <c r="F1937">
        <f>VLOOKUP(Table2[[#This Row],[STATE_CODE]],Table4[#All], 4, TRUE) * 1000000</f>
        <v>56820152546.745003</v>
      </c>
      <c r="G1937">
        <f>Table2[[#This Row],[Percent of State total]]*Table2[[#This Row],[2009 State total]]</f>
        <v>186205607.58340535</v>
      </c>
      <c r="H1937" s="73">
        <f>Table2[[#This Row],[2010 State Total]]*Table2[[#This Row],[Percent of State total]]</f>
        <v>190163267.0033257</v>
      </c>
    </row>
    <row r="1938" spans="1:8">
      <c r="A1938">
        <v>2008</v>
      </c>
      <c r="B1938">
        <v>39</v>
      </c>
      <c r="C1938">
        <v>93</v>
      </c>
      <c r="D1938">
        <v>2.1503953449060746E-2</v>
      </c>
      <c r="E1938">
        <f>VLOOKUP(Table2[[#This Row],[STATE_CODE]],Table4[#All], 3, TRUE) * 1000000</f>
        <v>55637617057.575035</v>
      </c>
      <c r="F1938">
        <f>VLOOKUP(Table2[[#This Row],[STATE_CODE]],Table4[#All], 4, TRUE) * 1000000</f>
        <v>56820152546.745003</v>
      </c>
      <c r="G1938">
        <f>Table2[[#This Row],[Percent of State total]]*Table2[[#This Row],[2009 State total]]</f>
        <v>1196428727.2227616</v>
      </c>
      <c r="H1938" s="73">
        <f>Table2[[#This Row],[2010 State Total]]*Table2[[#This Row],[Percent of State total]]</f>
        <v>1221857915.333735</v>
      </c>
    </row>
    <row r="1939" spans="1:8">
      <c r="A1939">
        <v>2008</v>
      </c>
      <c r="B1939">
        <v>39</v>
      </c>
      <c r="C1939">
        <v>95</v>
      </c>
      <c r="D1939">
        <v>3.3991399450201305E-2</v>
      </c>
      <c r="E1939">
        <f>VLOOKUP(Table2[[#This Row],[STATE_CODE]],Table4[#All], 3, TRUE) * 1000000</f>
        <v>55637617057.575035</v>
      </c>
      <c r="F1939">
        <f>VLOOKUP(Table2[[#This Row],[STATE_CODE]],Table4[#All], 4, TRUE) * 1000000</f>
        <v>56820152546.745003</v>
      </c>
      <c r="G1939">
        <f>Table2[[#This Row],[Percent of State total]]*Table2[[#This Row],[2009 State total]]</f>
        <v>1891200465.8613667</v>
      </c>
      <c r="H1939" s="73">
        <f>Table2[[#This Row],[2010 State Total]]*Table2[[#This Row],[Percent of State total]]</f>
        <v>1931396502.0377824</v>
      </c>
    </row>
    <row r="1940" spans="1:8">
      <c r="A1940">
        <v>2008</v>
      </c>
      <c r="B1940">
        <v>39</v>
      </c>
      <c r="C1940">
        <v>97</v>
      </c>
      <c r="D1940">
        <v>8.2092392000932407E-3</v>
      </c>
      <c r="E1940">
        <f>VLOOKUP(Table2[[#This Row],[STATE_CODE]],Table4[#All], 3, TRUE) * 1000000</f>
        <v>55637617057.575035</v>
      </c>
      <c r="F1940">
        <f>VLOOKUP(Table2[[#This Row],[STATE_CODE]],Table4[#All], 4, TRUE) * 1000000</f>
        <v>56820152546.745003</v>
      </c>
      <c r="G1940">
        <f>Table2[[#This Row],[Percent of State total]]*Table2[[#This Row],[2009 State total]]</f>
        <v>456742506.94882131</v>
      </c>
      <c r="H1940" s="73">
        <f>Table2[[#This Row],[2010 State Total]]*Table2[[#This Row],[Percent of State total]]</f>
        <v>466450223.64201689</v>
      </c>
    </row>
    <row r="1941" spans="1:8">
      <c r="A1941">
        <v>2008</v>
      </c>
      <c r="B1941">
        <v>39</v>
      </c>
      <c r="C1941">
        <v>99</v>
      </c>
      <c r="D1941">
        <v>1.8300153217712046E-2</v>
      </c>
      <c r="E1941">
        <f>VLOOKUP(Table2[[#This Row],[STATE_CODE]],Table4[#All], 3, TRUE) * 1000000</f>
        <v>55637617057.575035</v>
      </c>
      <c r="F1941">
        <f>VLOOKUP(Table2[[#This Row],[STATE_CODE]],Table4[#All], 4, TRUE) * 1000000</f>
        <v>56820152546.745003</v>
      </c>
      <c r="G1941">
        <f>Table2[[#This Row],[Percent of State total]]*Table2[[#This Row],[2009 State total]]</f>
        <v>1018176916.8220124</v>
      </c>
      <c r="H1941" s="73">
        <f>Table2[[#This Row],[2010 State Total]]*Table2[[#This Row],[Percent of State total]]</f>
        <v>1039817497.4592049</v>
      </c>
    </row>
    <row r="1942" spans="1:8">
      <c r="A1942">
        <v>2008</v>
      </c>
      <c r="B1942">
        <v>39</v>
      </c>
      <c r="C1942">
        <v>101</v>
      </c>
      <c r="D1942">
        <v>3.5722636293377763E-3</v>
      </c>
      <c r="E1942">
        <f>VLOOKUP(Table2[[#This Row],[STATE_CODE]],Table4[#All], 3, TRUE) * 1000000</f>
        <v>55637617057.575035</v>
      </c>
      <c r="F1942">
        <f>VLOOKUP(Table2[[#This Row],[STATE_CODE]],Table4[#All], 4, TRUE) * 1000000</f>
        <v>56820152546.745003</v>
      </c>
      <c r="G1942">
        <f>Table2[[#This Row],[Percent of State total]]*Table2[[#This Row],[2009 State total]]</f>
        <v>198752235.83779836</v>
      </c>
      <c r="H1942" s="73">
        <f>Table2[[#This Row],[2010 State Total]]*Table2[[#This Row],[Percent of State total]]</f>
        <v>202976564.35616139</v>
      </c>
    </row>
    <row r="1943" spans="1:8">
      <c r="A1943">
        <v>2008</v>
      </c>
      <c r="B1943">
        <v>39</v>
      </c>
      <c r="C1943">
        <v>103</v>
      </c>
      <c r="D1943">
        <v>1.4291100878561933E-2</v>
      </c>
      <c r="E1943">
        <f>VLOOKUP(Table2[[#This Row],[STATE_CODE]],Table4[#All], 3, TRUE) * 1000000</f>
        <v>55637617057.575035</v>
      </c>
      <c r="F1943">
        <f>VLOOKUP(Table2[[#This Row],[STATE_CODE]],Table4[#All], 4, TRUE) * 1000000</f>
        <v>56820152546.745003</v>
      </c>
      <c r="G1943">
        <f>Table2[[#This Row],[Percent of State total]]*Table2[[#This Row],[2009 State total]]</f>
        <v>795122798.01260293</v>
      </c>
      <c r="H1943" s="73">
        <f>Table2[[#This Row],[2010 State Total]]*Table2[[#This Row],[Percent of State total]]</f>
        <v>812022531.98081052</v>
      </c>
    </row>
    <row r="1944" spans="1:8">
      <c r="A1944">
        <v>2008</v>
      </c>
      <c r="B1944">
        <v>39</v>
      </c>
      <c r="C1944">
        <v>105</v>
      </c>
      <c r="D1944">
        <v>1.7282301208942424E-3</v>
      </c>
      <c r="E1944">
        <f>VLOOKUP(Table2[[#This Row],[STATE_CODE]],Table4[#All], 3, TRUE) * 1000000</f>
        <v>55637617057.575035</v>
      </c>
      <c r="F1944">
        <f>VLOOKUP(Table2[[#This Row],[STATE_CODE]],Table4[#All], 4, TRUE) * 1000000</f>
        <v>56820152546.745003</v>
      </c>
      <c r="G1944">
        <f>Table2[[#This Row],[Percent of State total]]*Table2[[#This Row],[2009 State total]]</f>
        <v>96154605.653680474</v>
      </c>
      <c r="H1944" s="73">
        <f>Table2[[#This Row],[2010 State Total]]*Table2[[#This Row],[Percent of State total]]</f>
        <v>98198299.10509041</v>
      </c>
    </row>
    <row r="1945" spans="1:8">
      <c r="A1945">
        <v>2008</v>
      </c>
      <c r="B1945">
        <v>39</v>
      </c>
      <c r="C1945">
        <v>107</v>
      </c>
      <c r="D1945">
        <v>1.1442997311582176E-3</v>
      </c>
      <c r="E1945">
        <f>VLOOKUP(Table2[[#This Row],[STATE_CODE]],Table4[#All], 3, TRUE) * 1000000</f>
        <v>55637617057.575035</v>
      </c>
      <c r="F1945">
        <f>VLOOKUP(Table2[[#This Row],[STATE_CODE]],Table4[#All], 4, TRUE) * 1000000</f>
        <v>56820152546.745003</v>
      </c>
      <c r="G1945">
        <f>Table2[[#This Row],[Percent of State total]]*Table2[[#This Row],[2009 State total]]</f>
        <v>63666110.241266973</v>
      </c>
      <c r="H1945" s="73">
        <f>Table2[[#This Row],[2010 State Total]]*Table2[[#This Row],[Percent of State total]]</f>
        <v>65019285.283609219</v>
      </c>
    </row>
    <row r="1946" spans="1:8">
      <c r="A1946">
        <v>2008</v>
      </c>
      <c r="B1946">
        <v>39</v>
      </c>
      <c r="C1946">
        <v>109</v>
      </c>
      <c r="D1946">
        <v>7.8874212352827208E-3</v>
      </c>
      <c r="E1946">
        <f>VLOOKUP(Table2[[#This Row],[STATE_CODE]],Table4[#All], 3, TRUE) * 1000000</f>
        <v>55637617057.575035</v>
      </c>
      <c r="F1946">
        <f>VLOOKUP(Table2[[#This Row],[STATE_CODE]],Table4[#All], 4, TRUE) * 1000000</f>
        <v>56820152546.745003</v>
      </c>
      <c r="G1946">
        <f>Table2[[#This Row],[Percent of State total]]*Table2[[#This Row],[2009 State total]]</f>
        <v>438837322.26044548</v>
      </c>
      <c r="H1946" s="73">
        <f>Table2[[#This Row],[2010 State Total]]*Table2[[#This Row],[Percent of State total]]</f>
        <v>448164477.78920013</v>
      </c>
    </row>
    <row r="1947" spans="1:8">
      <c r="A1947">
        <v>2008</v>
      </c>
      <c r="B1947">
        <v>39</v>
      </c>
      <c r="C1947">
        <v>111</v>
      </c>
      <c r="D1947">
        <v>1.0192372940538857E-3</v>
      </c>
      <c r="E1947">
        <f>VLOOKUP(Table2[[#This Row],[STATE_CODE]],Table4[#All], 3, TRUE) * 1000000</f>
        <v>55637617057.575035</v>
      </c>
      <c r="F1947">
        <f>VLOOKUP(Table2[[#This Row],[STATE_CODE]],Table4[#All], 4, TRUE) * 1000000</f>
        <v>56820152546.745003</v>
      </c>
      <c r="G1947">
        <f>Table2[[#This Row],[Percent of State total]]*Table2[[#This Row],[2009 State total]]</f>
        <v>56707934.257369094</v>
      </c>
      <c r="H1947" s="73">
        <f>Table2[[#This Row],[2010 State Total]]*Table2[[#This Row],[Percent of State total]]</f>
        <v>57913218.529473379</v>
      </c>
    </row>
    <row r="1948" spans="1:8">
      <c r="A1948">
        <v>2008</v>
      </c>
      <c r="B1948">
        <v>39</v>
      </c>
      <c r="C1948">
        <v>113</v>
      </c>
      <c r="D1948">
        <v>4.7758954525222906E-2</v>
      </c>
      <c r="E1948">
        <f>VLOOKUP(Table2[[#This Row],[STATE_CODE]],Table4[#All], 3, TRUE) * 1000000</f>
        <v>55637617057.575035</v>
      </c>
      <c r="F1948">
        <f>VLOOKUP(Table2[[#This Row],[STATE_CODE]],Table4[#All], 4, TRUE) * 1000000</f>
        <v>56820152546.745003</v>
      </c>
      <c r="G1948">
        <f>Table2[[#This Row],[Percent of State total]]*Table2[[#This Row],[2009 State total]]</f>
        <v>2657194422.9444923</v>
      </c>
      <c r="H1948" s="73">
        <f>Table2[[#This Row],[2010 State Total]]*Table2[[#This Row],[Percent of State total]]</f>
        <v>2713671081.5962229</v>
      </c>
    </row>
    <row r="1949" spans="1:8">
      <c r="A1949">
        <v>2008</v>
      </c>
      <c r="B1949">
        <v>39</v>
      </c>
      <c r="C1949">
        <v>117</v>
      </c>
      <c r="D1949">
        <v>5.809603416079741E-3</v>
      </c>
      <c r="E1949">
        <f>VLOOKUP(Table2[[#This Row],[STATE_CODE]],Table4[#All], 3, TRUE) * 1000000</f>
        <v>55637617057.575035</v>
      </c>
      <c r="F1949">
        <f>VLOOKUP(Table2[[#This Row],[STATE_CODE]],Table4[#All], 4, TRUE) * 1000000</f>
        <v>56820152546.745003</v>
      </c>
      <c r="G1949">
        <f>Table2[[#This Row],[Percent of State total]]*Table2[[#This Row],[2009 State total]]</f>
        <v>323232490.12022442</v>
      </c>
      <c r="H1949" s="73">
        <f>Table2[[#This Row],[2010 State Total]]*Table2[[#This Row],[Percent of State total]]</f>
        <v>330102552.33774173</v>
      </c>
    </row>
    <row r="1950" spans="1:8">
      <c r="A1950">
        <v>2008</v>
      </c>
      <c r="B1950">
        <v>39</v>
      </c>
      <c r="C1950">
        <v>119</v>
      </c>
      <c r="D1950">
        <v>9.4431021823050184E-3</v>
      </c>
      <c r="E1950">
        <f>VLOOKUP(Table2[[#This Row],[STATE_CODE]],Table4[#All], 3, TRUE) * 1000000</f>
        <v>55637617057.575035</v>
      </c>
      <c r="F1950">
        <f>VLOOKUP(Table2[[#This Row],[STATE_CODE]],Table4[#All], 4, TRUE) * 1000000</f>
        <v>56820152546.745003</v>
      </c>
      <c r="G1950">
        <f>Table2[[#This Row],[Percent of State total]]*Table2[[#This Row],[2009 State total]]</f>
        <v>525391703.05463773</v>
      </c>
      <c r="H1950" s="73">
        <f>Table2[[#This Row],[2010 State Total]]*Table2[[#This Row],[Percent of State total]]</f>
        <v>536558506.51307178</v>
      </c>
    </row>
    <row r="1951" spans="1:8">
      <c r="A1951">
        <v>2008</v>
      </c>
      <c r="B1951">
        <v>39</v>
      </c>
      <c r="C1951">
        <v>121</v>
      </c>
      <c r="D1951">
        <v>2.0675149576384762E-3</v>
      </c>
      <c r="E1951">
        <f>VLOOKUP(Table2[[#This Row],[STATE_CODE]],Table4[#All], 3, TRUE) * 1000000</f>
        <v>55637617057.575035</v>
      </c>
      <c r="F1951">
        <f>VLOOKUP(Table2[[#This Row],[STATE_CODE]],Table4[#All], 4, TRUE) * 1000000</f>
        <v>56820152546.745003</v>
      </c>
      <c r="G1951">
        <f>Table2[[#This Row],[Percent of State total]]*Table2[[#This Row],[2009 State total]]</f>
        <v>115031605.47389801</v>
      </c>
      <c r="H1951" s="73">
        <f>Table2[[#This Row],[2010 State Total]]*Table2[[#This Row],[Percent of State total]]</f>
        <v>117476515.28569525</v>
      </c>
    </row>
    <row r="1952" spans="1:8">
      <c r="A1952">
        <v>2008</v>
      </c>
      <c r="B1952">
        <v>39</v>
      </c>
      <c r="C1952">
        <v>123</v>
      </c>
      <c r="D1952">
        <v>3.7002936701302225E-3</v>
      </c>
      <c r="E1952">
        <f>VLOOKUP(Table2[[#This Row],[STATE_CODE]],Table4[#All], 3, TRUE) * 1000000</f>
        <v>55637617057.575035</v>
      </c>
      <c r="F1952">
        <f>VLOOKUP(Table2[[#This Row],[STATE_CODE]],Table4[#All], 4, TRUE) * 1000000</f>
        <v>56820152546.745003</v>
      </c>
      <c r="G1952">
        <f>Table2[[#This Row],[Percent of State total]]*Table2[[#This Row],[2009 State total]]</f>
        <v>205875522.21927419</v>
      </c>
      <c r="H1952" s="73">
        <f>Table2[[#This Row],[2010 State Total]]*Table2[[#This Row],[Percent of State total]]</f>
        <v>210251250.80455416</v>
      </c>
    </row>
    <row r="1953" spans="1:8">
      <c r="A1953">
        <v>2008</v>
      </c>
      <c r="B1953">
        <v>39</v>
      </c>
      <c r="C1953">
        <v>125</v>
      </c>
      <c r="D1953">
        <v>7.5669221908941002E-4</v>
      </c>
      <c r="E1953">
        <f>VLOOKUP(Table2[[#This Row],[STATE_CODE]],Table4[#All], 3, TRUE) * 1000000</f>
        <v>55637617057.575035</v>
      </c>
      <c r="F1953">
        <f>VLOOKUP(Table2[[#This Row],[STATE_CODE]],Table4[#All], 4, TRUE) * 1000000</f>
        <v>56820152546.745003</v>
      </c>
      <c r="G1953">
        <f>Table2[[#This Row],[Percent of State total]]*Table2[[#This Row],[2009 State total]]</f>
        <v>42100551.916143268</v>
      </c>
      <c r="H1953" s="73">
        <f>Table2[[#This Row],[2010 State Total]]*Table2[[#This Row],[Percent of State total]]</f>
        <v>42995367.31959527</v>
      </c>
    </row>
    <row r="1954" spans="1:8">
      <c r="A1954">
        <v>2008</v>
      </c>
      <c r="B1954">
        <v>39</v>
      </c>
      <c r="C1954">
        <v>127</v>
      </c>
      <c r="D1954">
        <v>2.0698311188930223E-4</v>
      </c>
      <c r="E1954">
        <f>VLOOKUP(Table2[[#This Row],[STATE_CODE]],Table4[#All], 3, TRUE) * 1000000</f>
        <v>55637617057.575035</v>
      </c>
      <c r="F1954">
        <f>VLOOKUP(Table2[[#This Row],[STATE_CODE]],Table4[#All], 4, TRUE) * 1000000</f>
        <v>56820152546.745003</v>
      </c>
      <c r="G1954">
        <f>Table2[[#This Row],[Percent of State total]]*Table2[[#This Row],[2009 State total]]</f>
        <v>11516047.116682203</v>
      </c>
      <c r="H1954" s="73">
        <f>Table2[[#This Row],[2010 State Total]]*Table2[[#This Row],[Percent of State total]]</f>
        <v>11760811.992150143</v>
      </c>
    </row>
    <row r="1955" spans="1:8">
      <c r="A1955">
        <v>2008</v>
      </c>
      <c r="B1955">
        <v>39</v>
      </c>
      <c r="C1955">
        <v>129</v>
      </c>
      <c r="D1955">
        <v>4.9238513008269787E-3</v>
      </c>
      <c r="E1955">
        <f>VLOOKUP(Table2[[#This Row],[STATE_CODE]],Table4[#All], 3, TRUE) * 1000000</f>
        <v>55637617057.575035</v>
      </c>
      <c r="F1955">
        <f>VLOOKUP(Table2[[#This Row],[STATE_CODE]],Table4[#All], 4, TRUE) * 1000000</f>
        <v>56820152546.745003</v>
      </c>
      <c r="G1955">
        <f>Table2[[#This Row],[Percent of State total]]*Table2[[#This Row],[2009 State total]]</f>
        <v>273951353.12385416</v>
      </c>
      <c r="H1955" s="73">
        <f>Table2[[#This Row],[2010 State Total]]*Table2[[#This Row],[Percent of State total]]</f>
        <v>279773982.03047776</v>
      </c>
    </row>
    <row r="1956" spans="1:8">
      <c r="A1956">
        <v>2008</v>
      </c>
      <c r="B1956">
        <v>39</v>
      </c>
      <c r="C1956">
        <v>131</v>
      </c>
      <c r="D1956">
        <v>2.7849645378707579E-3</v>
      </c>
      <c r="E1956">
        <f>VLOOKUP(Table2[[#This Row],[STATE_CODE]],Table4[#All], 3, TRUE) * 1000000</f>
        <v>55637617057.575035</v>
      </c>
      <c r="F1956">
        <f>VLOOKUP(Table2[[#This Row],[STATE_CODE]],Table4[#All], 4, TRUE) * 1000000</f>
        <v>56820152546.745003</v>
      </c>
      <c r="G1956">
        <f>Table2[[#This Row],[Percent of State total]]*Table2[[#This Row],[2009 State total]]</f>
        <v>154948790.47697964</v>
      </c>
      <c r="H1956" s="73">
        <f>Table2[[#This Row],[2010 State Total]]*Table2[[#This Row],[Percent of State total]]</f>
        <v>158242109.87909168</v>
      </c>
    </row>
    <row r="1957" spans="1:8">
      <c r="A1957">
        <v>2008</v>
      </c>
      <c r="B1957">
        <v>39</v>
      </c>
      <c r="C1957">
        <v>133</v>
      </c>
      <c r="D1957">
        <v>1.6712040384204589E-2</v>
      </c>
      <c r="E1957">
        <f>VLOOKUP(Table2[[#This Row],[STATE_CODE]],Table4[#All], 3, TRUE) * 1000000</f>
        <v>55637617057.575035</v>
      </c>
      <c r="F1957">
        <f>VLOOKUP(Table2[[#This Row],[STATE_CODE]],Table4[#All], 4, TRUE) * 1000000</f>
        <v>56820152546.745003</v>
      </c>
      <c r="G1957">
        <f>Table2[[#This Row],[Percent of State total]]*Table2[[#This Row],[2009 State total]]</f>
        <v>929818103.14710414</v>
      </c>
      <c r="H1957" s="73">
        <f>Table2[[#This Row],[2010 State Total]]*Table2[[#This Row],[Percent of State total]]</f>
        <v>949580683.9978677</v>
      </c>
    </row>
    <row r="1958" spans="1:8">
      <c r="A1958">
        <v>2008</v>
      </c>
      <c r="B1958">
        <v>39</v>
      </c>
      <c r="C1958">
        <v>135</v>
      </c>
      <c r="D1958">
        <v>4.332318990702775E-3</v>
      </c>
      <c r="E1958">
        <f>VLOOKUP(Table2[[#This Row],[STATE_CODE]],Table4[#All], 3, TRUE) * 1000000</f>
        <v>55637617057.575035</v>
      </c>
      <c r="F1958">
        <f>VLOOKUP(Table2[[#This Row],[STATE_CODE]],Table4[#All], 4, TRUE) * 1000000</f>
        <v>56820152546.745003</v>
      </c>
      <c r="G1958">
        <f>Table2[[#This Row],[Percent of State total]]*Table2[[#This Row],[2009 State total]]</f>
        <v>241039904.97598097</v>
      </c>
      <c r="H1958" s="73">
        <f>Table2[[#This Row],[2010 State Total]]*Table2[[#This Row],[Percent of State total]]</f>
        <v>246163025.93289202</v>
      </c>
    </row>
    <row r="1959" spans="1:8">
      <c r="A1959">
        <v>2008</v>
      </c>
      <c r="B1959">
        <v>39</v>
      </c>
      <c r="C1959">
        <v>137</v>
      </c>
      <c r="D1959">
        <v>3.9250968247068926E-4</v>
      </c>
      <c r="E1959">
        <f>VLOOKUP(Table2[[#This Row],[STATE_CODE]],Table4[#All], 3, TRUE) * 1000000</f>
        <v>55637617057.575035</v>
      </c>
      <c r="F1959">
        <f>VLOOKUP(Table2[[#This Row],[STATE_CODE]],Table4[#All], 4, TRUE) * 1000000</f>
        <v>56820152546.745003</v>
      </c>
      <c r="G1959">
        <f>Table2[[#This Row],[Percent of State total]]*Table2[[#This Row],[2009 State total]]</f>
        <v>21838303.404694583</v>
      </c>
      <c r="H1959" s="73">
        <f>Table2[[#This Row],[2010 State Total]]*Table2[[#This Row],[Percent of State total]]</f>
        <v>22302460.034059007</v>
      </c>
    </row>
    <row r="1960" spans="1:8">
      <c r="A1960">
        <v>2008</v>
      </c>
      <c r="B1960">
        <v>39</v>
      </c>
      <c r="C1960">
        <v>139</v>
      </c>
      <c r="D1960">
        <v>1.1081384231929968E-2</v>
      </c>
      <c r="E1960">
        <f>VLOOKUP(Table2[[#This Row],[STATE_CODE]],Table4[#All], 3, TRUE) * 1000000</f>
        <v>55637617057.575035</v>
      </c>
      <c r="F1960">
        <f>VLOOKUP(Table2[[#This Row],[STATE_CODE]],Table4[#All], 4, TRUE) * 1000000</f>
        <v>56820152546.745003</v>
      </c>
      <c r="G1960">
        <f>Table2[[#This Row],[Percent of State total]]*Table2[[#This Row],[2009 State total]]</f>
        <v>616541812.3639698</v>
      </c>
      <c r="H1960" s="73">
        <f>Table2[[#This Row],[2010 State Total]]*Table2[[#This Row],[Percent of State total]]</f>
        <v>629645942.48735547</v>
      </c>
    </row>
    <row r="1961" spans="1:8">
      <c r="A1961">
        <v>2008</v>
      </c>
      <c r="B1961">
        <v>39</v>
      </c>
      <c r="C1961">
        <v>141</v>
      </c>
      <c r="D1961">
        <v>6.1476276899203085E-3</v>
      </c>
      <c r="E1961">
        <f>VLOOKUP(Table2[[#This Row],[STATE_CODE]],Table4[#All], 3, TRUE) * 1000000</f>
        <v>55637617057.575035</v>
      </c>
      <c r="F1961">
        <f>VLOOKUP(Table2[[#This Row],[STATE_CODE]],Table4[#All], 4, TRUE) * 1000000</f>
        <v>56820152546.745003</v>
      </c>
      <c r="G1961">
        <f>Table2[[#This Row],[Percent of State total]]*Table2[[#This Row],[2009 State total]]</f>
        <v>342039355.22433078</v>
      </c>
      <c r="H1961" s="73">
        <f>Table2[[#This Row],[2010 State Total]]*Table2[[#This Row],[Percent of State total]]</f>
        <v>349309143.14186549</v>
      </c>
    </row>
    <row r="1962" spans="1:8">
      <c r="A1962">
        <v>2008</v>
      </c>
      <c r="B1962">
        <v>39</v>
      </c>
      <c r="C1962">
        <v>143</v>
      </c>
      <c r="D1962">
        <v>1.1245855382842082E-2</v>
      </c>
      <c r="E1962">
        <f>VLOOKUP(Table2[[#This Row],[STATE_CODE]],Table4[#All], 3, TRUE) * 1000000</f>
        <v>55637617057.575035</v>
      </c>
      <c r="F1962">
        <f>VLOOKUP(Table2[[#This Row],[STATE_CODE]],Table4[#All], 4, TRUE) * 1000000</f>
        <v>56820152546.745003</v>
      </c>
      <c r="G1962">
        <f>Table2[[#This Row],[Percent of State total]]*Table2[[#This Row],[2009 State total]]</f>
        <v>625692595.27543664</v>
      </c>
      <c r="H1962" s="73">
        <f>Table2[[#This Row],[2010 State Total]]*Table2[[#This Row],[Percent of State total]]</f>
        <v>638991218.37172055</v>
      </c>
    </row>
    <row r="1963" spans="1:8">
      <c r="A1963">
        <v>2008</v>
      </c>
      <c r="B1963">
        <v>39</v>
      </c>
      <c r="C1963">
        <v>145</v>
      </c>
      <c r="D1963">
        <v>4.2823337546222702E-3</v>
      </c>
      <c r="E1963">
        <f>VLOOKUP(Table2[[#This Row],[STATE_CODE]],Table4[#All], 3, TRUE) * 1000000</f>
        <v>55637617057.575035</v>
      </c>
      <c r="F1963">
        <f>VLOOKUP(Table2[[#This Row],[STATE_CODE]],Table4[#All], 4, TRUE) * 1000000</f>
        <v>56820152546.745003</v>
      </c>
      <c r="G1963">
        <f>Table2[[#This Row],[Percent of State total]]*Table2[[#This Row],[2009 State total]]</f>
        <v>238258845.55240136</v>
      </c>
      <c r="H1963" s="73">
        <f>Table2[[#This Row],[2010 State Total]]*Table2[[#This Row],[Percent of State total]]</f>
        <v>243322857.19371268</v>
      </c>
    </row>
    <row r="1964" spans="1:8">
      <c r="A1964">
        <v>2008</v>
      </c>
      <c r="B1964">
        <v>39</v>
      </c>
      <c r="C1964">
        <v>147</v>
      </c>
      <c r="D1964">
        <v>1.7204506369215401E-3</v>
      </c>
      <c r="E1964">
        <f>VLOOKUP(Table2[[#This Row],[STATE_CODE]],Table4[#All], 3, TRUE) * 1000000</f>
        <v>55637617057.575035</v>
      </c>
      <c r="F1964">
        <f>VLOOKUP(Table2[[#This Row],[STATE_CODE]],Table4[#All], 4, TRUE) * 1000000</f>
        <v>56820152546.745003</v>
      </c>
      <c r="G1964">
        <f>Table2[[#This Row],[Percent of State total]]*Table2[[#This Row],[2009 State total]]</f>
        <v>95721773.703501716</v>
      </c>
      <c r="H1964" s="73">
        <f>Table2[[#This Row],[2010 State Total]]*Table2[[#This Row],[Percent of State total]]</f>
        <v>97756267.639026508</v>
      </c>
    </row>
    <row r="1965" spans="1:8">
      <c r="A1965">
        <v>2008</v>
      </c>
      <c r="B1965">
        <v>39</v>
      </c>
      <c r="C1965">
        <v>149</v>
      </c>
      <c r="D1965">
        <v>5.6133735848881332E-3</v>
      </c>
      <c r="E1965">
        <f>VLOOKUP(Table2[[#This Row],[STATE_CODE]],Table4[#All], 3, TRUE) * 1000000</f>
        <v>55637617057.575035</v>
      </c>
      <c r="F1965">
        <f>VLOOKUP(Table2[[#This Row],[STATE_CODE]],Table4[#All], 4, TRUE) * 1000000</f>
        <v>56820152546.745003</v>
      </c>
      <c r="G1965">
        <f>Table2[[#This Row],[Percent of State total]]*Table2[[#This Row],[2009 State total]]</f>
        <v>312314729.91711313</v>
      </c>
      <c r="H1965" s="73">
        <f>Table2[[#This Row],[2010 State Total]]*Table2[[#This Row],[Percent of State total]]</f>
        <v>318952743.39521259</v>
      </c>
    </row>
    <row r="1966" spans="1:8">
      <c r="A1966">
        <v>2008</v>
      </c>
      <c r="B1966">
        <v>39</v>
      </c>
      <c r="C1966">
        <v>151</v>
      </c>
      <c r="D1966">
        <v>2.1757857392153843E-2</v>
      </c>
      <c r="E1966">
        <f>VLOOKUP(Table2[[#This Row],[STATE_CODE]],Table4[#All], 3, TRUE) * 1000000</f>
        <v>55637617057.575035</v>
      </c>
      <c r="F1966">
        <f>VLOOKUP(Table2[[#This Row],[STATE_CODE]],Table4[#All], 4, TRUE) * 1000000</f>
        <v>56820152546.745003</v>
      </c>
      <c r="G1966">
        <f>Table2[[#This Row],[Percent of State total]]*Table2[[#This Row],[2009 State total]]</f>
        <v>1210555337.5779836</v>
      </c>
      <c r="H1966" s="73">
        <f>Table2[[#This Row],[2010 State Total]]*Table2[[#This Row],[Percent of State total]]</f>
        <v>1236284776.1125047</v>
      </c>
    </row>
    <row r="1967" spans="1:8">
      <c r="A1967">
        <v>2008</v>
      </c>
      <c r="B1967">
        <v>39</v>
      </c>
      <c r="C1967">
        <v>153</v>
      </c>
      <c r="D1967">
        <v>5.3740631205438288E-2</v>
      </c>
      <c r="E1967">
        <f>VLOOKUP(Table2[[#This Row],[STATE_CODE]],Table4[#All], 3, TRUE) * 1000000</f>
        <v>55637617057.575035</v>
      </c>
      <c r="F1967">
        <f>VLOOKUP(Table2[[#This Row],[STATE_CODE]],Table4[#All], 4, TRUE) * 1000000</f>
        <v>56820152546.745003</v>
      </c>
      <c r="G1967">
        <f>Table2[[#This Row],[Percent of State total]]*Table2[[#This Row],[2009 State total]]</f>
        <v>2990000659.4405427</v>
      </c>
      <c r="H1967" s="73">
        <f>Table2[[#This Row],[2010 State Total]]*Table2[[#This Row],[Percent of State total]]</f>
        <v>3053550863.0513682</v>
      </c>
    </row>
    <row r="1968" spans="1:8">
      <c r="A1968">
        <v>2008</v>
      </c>
      <c r="B1968">
        <v>39</v>
      </c>
      <c r="C1968">
        <v>155</v>
      </c>
      <c r="D1968">
        <v>1.8107166814558037E-2</v>
      </c>
      <c r="E1968">
        <f>VLOOKUP(Table2[[#This Row],[STATE_CODE]],Table4[#All], 3, TRUE) * 1000000</f>
        <v>55637617057.575035</v>
      </c>
      <c r="F1968">
        <f>VLOOKUP(Table2[[#This Row],[STATE_CODE]],Table4[#All], 4, TRUE) * 1000000</f>
        <v>56820152546.745003</v>
      </c>
      <c r="G1968">
        <f>Table2[[#This Row],[Percent of State total]]*Table2[[#This Row],[2009 State total]]</f>
        <v>1007439613.2260108</v>
      </c>
      <c r="H1968" s="73">
        <f>Table2[[#This Row],[2010 State Total]]*Table2[[#This Row],[Percent of State total]]</f>
        <v>1028851980.5925465</v>
      </c>
    </row>
    <row r="1969" spans="1:8">
      <c r="A1969">
        <v>2008</v>
      </c>
      <c r="B1969">
        <v>39</v>
      </c>
      <c r="C1969">
        <v>157</v>
      </c>
      <c r="D1969">
        <v>8.4594477536923118E-3</v>
      </c>
      <c r="E1969">
        <f>VLOOKUP(Table2[[#This Row],[STATE_CODE]],Table4[#All], 3, TRUE) * 1000000</f>
        <v>55637617057.575035</v>
      </c>
      <c r="F1969">
        <f>VLOOKUP(Table2[[#This Row],[STATE_CODE]],Table4[#All], 4, TRUE) * 1000000</f>
        <v>56820152546.745003</v>
      </c>
      <c r="G1969">
        <f>Table2[[#This Row],[Percent of State total]]*Table2[[#This Row],[2009 State total]]</f>
        <v>470663514.63849616</v>
      </c>
      <c r="H1969" s="73">
        <f>Table2[[#This Row],[2010 State Total]]*Table2[[#This Row],[Percent of State total]]</f>
        <v>480667111.82601649</v>
      </c>
    </row>
    <row r="1970" spans="1:8">
      <c r="A1970">
        <v>2008</v>
      </c>
      <c r="B1970">
        <v>39</v>
      </c>
      <c r="C1970">
        <v>159</v>
      </c>
      <c r="D1970">
        <v>5.864576456209321E-3</v>
      </c>
      <c r="E1970">
        <f>VLOOKUP(Table2[[#This Row],[STATE_CODE]],Table4[#All], 3, TRUE) * 1000000</f>
        <v>55637617057.575035</v>
      </c>
      <c r="F1970">
        <f>VLOOKUP(Table2[[#This Row],[STATE_CODE]],Table4[#All], 4, TRUE) * 1000000</f>
        <v>56820152546.745003</v>
      </c>
      <c r="G1970">
        <f>Table2[[#This Row],[Percent of State total]]*Table2[[#This Row],[2009 State total]]</f>
        <v>326291059.0754447</v>
      </c>
      <c r="H1970" s="73">
        <f>Table2[[#This Row],[2010 State Total]]*Table2[[#This Row],[Percent of State total]]</f>
        <v>333226128.86386281</v>
      </c>
    </row>
    <row r="1971" spans="1:8">
      <c r="A1971">
        <v>2008</v>
      </c>
      <c r="B1971">
        <v>39</v>
      </c>
      <c r="C1971">
        <v>161</v>
      </c>
      <c r="D1971">
        <v>2.2195887598634089E-3</v>
      </c>
      <c r="E1971">
        <f>VLOOKUP(Table2[[#This Row],[STATE_CODE]],Table4[#All], 3, TRUE) * 1000000</f>
        <v>55637617057.575035</v>
      </c>
      <c r="F1971">
        <f>VLOOKUP(Table2[[#This Row],[STATE_CODE]],Table4[#All], 4, TRUE) * 1000000</f>
        <v>56820152546.745003</v>
      </c>
      <c r="G1971">
        <f>Table2[[#This Row],[Percent of State total]]*Table2[[#This Row],[2009 State total]]</f>
        <v>123492629.44657822</v>
      </c>
      <c r="H1971" s="73">
        <f>Table2[[#This Row],[2010 State Total]]*Table2[[#This Row],[Percent of State total]]</f>
        <v>126117371.92647946</v>
      </c>
    </row>
    <row r="1972" spans="1:8">
      <c r="A1972">
        <v>2008</v>
      </c>
      <c r="B1972">
        <v>39</v>
      </c>
      <c r="C1972">
        <v>163</v>
      </c>
      <c r="D1972">
        <v>2.3917755581516161E-4</v>
      </c>
      <c r="E1972">
        <f>VLOOKUP(Table2[[#This Row],[STATE_CODE]],Table4[#All], 3, TRUE) * 1000000</f>
        <v>55637617057.575035</v>
      </c>
      <c r="F1972">
        <f>VLOOKUP(Table2[[#This Row],[STATE_CODE]],Table4[#All], 4, TRUE) * 1000000</f>
        <v>56820152546.745003</v>
      </c>
      <c r="G1972">
        <f>Table2[[#This Row],[Percent of State total]]*Table2[[#This Row],[2009 State total]]</f>
        <v>13307269.259210741</v>
      </c>
      <c r="H1972" s="73">
        <f>Table2[[#This Row],[2010 State Total]]*Table2[[#This Row],[Percent of State total]]</f>
        <v>13590105.2071751</v>
      </c>
    </row>
    <row r="1973" spans="1:8">
      <c r="A1973">
        <v>2008</v>
      </c>
      <c r="B1973">
        <v>39</v>
      </c>
      <c r="C1973">
        <v>165</v>
      </c>
      <c r="D1973">
        <v>1.8926721977395658E-2</v>
      </c>
      <c r="E1973">
        <f>VLOOKUP(Table2[[#This Row],[STATE_CODE]],Table4[#All], 3, TRUE) * 1000000</f>
        <v>55637617057.575035</v>
      </c>
      <c r="F1973">
        <f>VLOOKUP(Table2[[#This Row],[STATE_CODE]],Table4[#All], 4, TRUE) * 1000000</f>
        <v>56820152546.745003</v>
      </c>
      <c r="G1973">
        <f>Table2[[#This Row],[Percent of State total]]*Table2[[#This Row],[2009 State total]]</f>
        <v>1053037709.5335289</v>
      </c>
      <c r="H1973" s="73">
        <f>Table2[[#This Row],[2010 State Total]]*Table2[[#This Row],[Percent of State total]]</f>
        <v>1075419229.9654524</v>
      </c>
    </row>
    <row r="1974" spans="1:8">
      <c r="A1974">
        <v>2008</v>
      </c>
      <c r="B1974">
        <v>39</v>
      </c>
      <c r="C1974">
        <v>167</v>
      </c>
      <c r="D1974">
        <v>5.3348706142015189E-3</v>
      </c>
      <c r="E1974">
        <f>VLOOKUP(Table2[[#This Row],[STATE_CODE]],Table4[#All], 3, TRUE) * 1000000</f>
        <v>55637617057.575035</v>
      </c>
      <c r="F1974">
        <f>VLOOKUP(Table2[[#This Row],[STATE_CODE]],Table4[#All], 4, TRUE) * 1000000</f>
        <v>56820152546.745003</v>
      </c>
      <c r="G1974">
        <f>Table2[[#This Row],[Percent of State total]]*Table2[[#This Row],[2009 State total]]</f>
        <v>296819488.28465426</v>
      </c>
      <c r="H1974" s="73">
        <f>Table2[[#This Row],[2010 State Total]]*Table2[[#This Row],[Percent of State total]]</f>
        <v>303128162.11607748</v>
      </c>
    </row>
    <row r="1975" spans="1:8">
      <c r="A1975">
        <v>2008</v>
      </c>
      <c r="B1975">
        <v>39</v>
      </c>
      <c r="C1975">
        <v>169</v>
      </c>
      <c r="D1975">
        <v>8.0222091802277223E-3</v>
      </c>
      <c r="E1975">
        <f>VLOOKUP(Table2[[#This Row],[STATE_CODE]],Table4[#All], 3, TRUE) * 1000000</f>
        <v>55637617057.575035</v>
      </c>
      <c r="F1975">
        <f>VLOOKUP(Table2[[#This Row],[STATE_CODE]],Table4[#All], 4, TRUE) * 1000000</f>
        <v>56820152546.745003</v>
      </c>
      <c r="G1975">
        <f>Table2[[#This Row],[Percent of State total]]*Table2[[#This Row],[2009 State total]]</f>
        <v>446336602.32527298</v>
      </c>
      <c r="H1975" s="73">
        <f>Table2[[#This Row],[2010 State Total]]*Table2[[#This Row],[Percent of State total]]</f>
        <v>455823149.38243735</v>
      </c>
    </row>
    <row r="1976" spans="1:8">
      <c r="A1976">
        <v>2008</v>
      </c>
      <c r="B1976">
        <v>39</v>
      </c>
      <c r="C1976">
        <v>171</v>
      </c>
      <c r="D1976">
        <v>4.5504001232529933E-3</v>
      </c>
      <c r="E1976">
        <f>VLOOKUP(Table2[[#This Row],[STATE_CODE]],Table4[#All], 3, TRUE) * 1000000</f>
        <v>55637617057.575035</v>
      </c>
      <c r="F1976">
        <f>VLOOKUP(Table2[[#This Row],[STATE_CODE]],Table4[#All], 4, TRUE) * 1000000</f>
        <v>56820152546.745003</v>
      </c>
      <c r="G1976">
        <f>Table2[[#This Row],[Percent of State total]]*Table2[[#This Row],[2009 State total]]</f>
        <v>253173419.51629227</v>
      </c>
      <c r="H1976" s="73">
        <f>Table2[[#This Row],[2010 State Total]]*Table2[[#This Row],[Percent of State total]]</f>
        <v>258554429.15196234</v>
      </c>
    </row>
    <row r="1977" spans="1:8">
      <c r="A1977">
        <v>2008</v>
      </c>
      <c r="B1977">
        <v>39</v>
      </c>
      <c r="C1977">
        <v>173</v>
      </c>
      <c r="D1977">
        <v>2.1114001892500862E-2</v>
      </c>
      <c r="E1977">
        <f>VLOOKUP(Table2[[#This Row],[STATE_CODE]],Table4[#All], 3, TRUE) * 1000000</f>
        <v>55637617057.575035</v>
      </c>
      <c r="F1977">
        <f>VLOOKUP(Table2[[#This Row],[STATE_CODE]],Table4[#All], 4, TRUE) * 1000000</f>
        <v>56820152546.745003</v>
      </c>
      <c r="G1977">
        <f>Table2[[#This Row],[Percent of State total]]*Table2[[#This Row],[2009 State total]]</f>
        <v>1174732751.8478775</v>
      </c>
      <c r="H1977" s="73">
        <f>Table2[[#This Row],[2010 State Total]]*Table2[[#This Row],[Percent of State total]]</f>
        <v>1199700808.4041617</v>
      </c>
    </row>
    <row r="1978" spans="1:8">
      <c r="A1978">
        <v>2008</v>
      </c>
      <c r="B1978">
        <v>39</v>
      </c>
      <c r="C1978">
        <v>175</v>
      </c>
      <c r="D1978">
        <v>3.5342233475080787E-3</v>
      </c>
      <c r="E1978">
        <f>VLOOKUP(Table2[[#This Row],[STATE_CODE]],Table4[#All], 3, TRUE) * 1000000</f>
        <v>55637617057.575035</v>
      </c>
      <c r="F1978">
        <f>VLOOKUP(Table2[[#This Row],[STATE_CODE]],Table4[#All], 4, TRUE) * 1000000</f>
        <v>56820152546.745003</v>
      </c>
      <c r="G1978">
        <f>Table2[[#This Row],[Percent of State total]]*Table2[[#This Row],[2009 State total]]</f>
        <v>196635765.20459542</v>
      </c>
      <c r="H1978" s="73">
        <f>Table2[[#This Row],[2010 State Total]]*Table2[[#This Row],[Percent of State total]]</f>
        <v>200815109.7396768</v>
      </c>
    </row>
    <row r="1979" spans="1:8">
      <c r="A1979">
        <v>2008</v>
      </c>
      <c r="B1979">
        <v>40</v>
      </c>
      <c r="C1979">
        <v>1</v>
      </c>
      <c r="D1979">
        <v>3.0560802752672709E-3</v>
      </c>
      <c r="E1979">
        <f>VLOOKUP(Table2[[#This Row],[STATE_CODE]],Table4[#All], 3, TRUE) * 1000000</f>
        <v>23174992997.499996</v>
      </c>
      <c r="F1979">
        <f>VLOOKUP(Table2[[#This Row],[STATE_CODE]],Table4[#All], 4, TRUE) * 1000000</f>
        <v>23699319100.049999</v>
      </c>
      <c r="G1979">
        <f>Table2[[#This Row],[Percent of State total]]*Table2[[#This Row],[2009 State total]]</f>
        <v>70824638.979116857</v>
      </c>
      <c r="H1979" s="73">
        <f>Table2[[#This Row],[2010 State Total]]*Table2[[#This Row],[Percent of State total]]</f>
        <v>72427021.638927698</v>
      </c>
    </row>
    <row r="1980" spans="1:8">
      <c r="A1980">
        <v>2008</v>
      </c>
      <c r="B1980">
        <v>40</v>
      </c>
      <c r="C1980">
        <v>5</v>
      </c>
      <c r="D1980">
        <v>1.2615066272090544E-2</v>
      </c>
      <c r="E1980">
        <f>VLOOKUP(Table2[[#This Row],[STATE_CODE]],Table4[#All], 3, TRUE) * 1000000</f>
        <v>23174992997.499996</v>
      </c>
      <c r="F1980">
        <f>VLOOKUP(Table2[[#This Row],[STATE_CODE]],Table4[#All], 4, TRUE) * 1000000</f>
        <v>23699319100.049999</v>
      </c>
      <c r="G1980">
        <f>Table2[[#This Row],[Percent of State total]]*Table2[[#This Row],[2009 State total]]</f>
        <v>292354072.51869673</v>
      </c>
      <c r="H1980" s="73">
        <f>Table2[[#This Row],[2010 State Total]]*Table2[[#This Row],[Percent of State total]]</f>
        <v>298968481.05055195</v>
      </c>
    </row>
    <row r="1981" spans="1:8">
      <c r="A1981">
        <v>2008</v>
      </c>
      <c r="B1981">
        <v>40</v>
      </c>
      <c r="C1981">
        <v>7</v>
      </c>
      <c r="D1981">
        <v>1.7412510896475197E-3</v>
      </c>
      <c r="E1981">
        <f>VLOOKUP(Table2[[#This Row],[STATE_CODE]],Table4[#All], 3, TRUE) * 1000000</f>
        <v>23174992997.499996</v>
      </c>
      <c r="F1981">
        <f>VLOOKUP(Table2[[#This Row],[STATE_CODE]],Table4[#All], 4, TRUE) * 1000000</f>
        <v>23699319100.049999</v>
      </c>
      <c r="G1981">
        <f>Table2[[#This Row],[Percent of State total]]*Table2[[#This Row],[2009 State total]]</f>
        <v>40353481.809470505</v>
      </c>
      <c r="H1981" s="73">
        <f>Table2[[#This Row],[2010 State Total]]*Table2[[#This Row],[Percent of State total]]</f>
        <v>41266465.206866339</v>
      </c>
    </row>
    <row r="1982" spans="1:8">
      <c r="A1982">
        <v>2008</v>
      </c>
      <c r="B1982">
        <v>40</v>
      </c>
      <c r="C1982">
        <v>9</v>
      </c>
      <c r="D1982">
        <v>9.9070647075555594E-3</v>
      </c>
      <c r="E1982">
        <f>VLOOKUP(Table2[[#This Row],[STATE_CODE]],Table4[#All], 3, TRUE) * 1000000</f>
        <v>23174992997.499996</v>
      </c>
      <c r="F1982">
        <f>VLOOKUP(Table2[[#This Row],[STATE_CODE]],Table4[#All], 4, TRUE) * 1000000</f>
        <v>23699319100.049999</v>
      </c>
      <c r="G1982">
        <f>Table2[[#This Row],[Percent of State total]]*Table2[[#This Row],[2009 State total]]</f>
        <v>229596155.22337943</v>
      </c>
      <c r="H1982" s="73">
        <f>Table2[[#This Row],[2010 State Total]]*Table2[[#This Row],[Percent of State total]]</f>
        <v>234790687.84920272</v>
      </c>
    </row>
    <row r="1983" spans="1:8">
      <c r="A1983">
        <v>2008</v>
      </c>
      <c r="B1983">
        <v>40</v>
      </c>
      <c r="C1983">
        <v>11</v>
      </c>
      <c r="D1983">
        <v>1.9169327073266511E-3</v>
      </c>
      <c r="E1983">
        <f>VLOOKUP(Table2[[#This Row],[STATE_CODE]],Table4[#All], 3, TRUE) * 1000000</f>
        <v>23174992997.499996</v>
      </c>
      <c r="F1983">
        <f>VLOOKUP(Table2[[#This Row],[STATE_CODE]],Table4[#All], 4, TRUE) * 1000000</f>
        <v>23699319100.049999</v>
      </c>
      <c r="G1983">
        <f>Table2[[#This Row],[Percent of State total]]*Table2[[#This Row],[2009 State total]]</f>
        <v>44424902.068973847</v>
      </c>
      <c r="H1983" s="73">
        <f>Table2[[#This Row],[2010 State Total]]*Table2[[#This Row],[Percent of State total]]</f>
        <v>45429999.924257055</v>
      </c>
    </row>
    <row r="1984" spans="1:8">
      <c r="A1984">
        <v>2008</v>
      </c>
      <c r="B1984">
        <v>40</v>
      </c>
      <c r="C1984">
        <v>13</v>
      </c>
      <c r="D1984">
        <v>1.4193304624759132E-2</v>
      </c>
      <c r="E1984">
        <f>VLOOKUP(Table2[[#This Row],[STATE_CODE]],Table4[#All], 3, TRUE) * 1000000</f>
        <v>23174992997.499996</v>
      </c>
      <c r="F1984">
        <f>VLOOKUP(Table2[[#This Row],[STATE_CODE]],Table4[#All], 4, TRUE) * 1000000</f>
        <v>23699319100.049999</v>
      </c>
      <c r="G1984">
        <f>Table2[[#This Row],[Percent of State total]]*Table2[[#This Row],[2009 State total]]</f>
        <v>328929735.29017717</v>
      </c>
      <c r="H1984" s="73">
        <f>Table2[[#This Row],[2010 State Total]]*Table2[[#This Row],[Percent of State total]]</f>
        <v>336371655.3863821</v>
      </c>
    </row>
    <row r="1985" spans="1:8">
      <c r="A1985">
        <v>2008</v>
      </c>
      <c r="B1985">
        <v>40</v>
      </c>
      <c r="C1985">
        <v>15</v>
      </c>
      <c r="D1985">
        <v>6.719749066567581E-3</v>
      </c>
      <c r="E1985">
        <f>VLOOKUP(Table2[[#This Row],[STATE_CODE]],Table4[#All], 3, TRUE) * 1000000</f>
        <v>23174992997.499996</v>
      </c>
      <c r="F1985">
        <f>VLOOKUP(Table2[[#This Row],[STATE_CODE]],Table4[#All], 4, TRUE) * 1000000</f>
        <v>23699319100.049999</v>
      </c>
      <c r="G1985">
        <f>Table2[[#This Row],[Percent of State total]]*Table2[[#This Row],[2009 State total]]</f>
        <v>155730137.56266081</v>
      </c>
      <c r="H1985" s="73">
        <f>Table2[[#This Row],[2010 State Total]]*Table2[[#This Row],[Percent of State total]]</f>
        <v>159253477.40084824</v>
      </c>
    </row>
    <row r="1986" spans="1:8">
      <c r="A1986">
        <v>2008</v>
      </c>
      <c r="B1986">
        <v>40</v>
      </c>
      <c r="C1986">
        <v>17</v>
      </c>
      <c r="D1986">
        <v>3.250026632725396E-2</v>
      </c>
      <c r="E1986">
        <f>VLOOKUP(Table2[[#This Row],[STATE_CODE]],Table4[#All], 3, TRUE) * 1000000</f>
        <v>23174992997.499996</v>
      </c>
      <c r="F1986">
        <f>VLOOKUP(Table2[[#This Row],[STATE_CODE]],Table4[#All], 4, TRUE) * 1000000</f>
        <v>23699319100.049999</v>
      </c>
      <c r="G1986">
        <f>Table2[[#This Row],[Percent of State total]]*Table2[[#This Row],[2009 State total]]</f>
        <v>753193444.55099547</v>
      </c>
      <c r="H1986" s="73">
        <f>Table2[[#This Row],[2010 State Total]]*Table2[[#This Row],[Percent of State total]]</f>
        <v>770234182.52620161</v>
      </c>
    </row>
    <row r="1987" spans="1:8">
      <c r="A1987">
        <v>2008</v>
      </c>
      <c r="B1987">
        <v>40</v>
      </c>
      <c r="C1987">
        <v>19</v>
      </c>
      <c r="D1987">
        <v>1.4469318923606558E-2</v>
      </c>
      <c r="E1987">
        <f>VLOOKUP(Table2[[#This Row],[STATE_CODE]],Table4[#All], 3, TRUE) * 1000000</f>
        <v>23174992997.499996</v>
      </c>
      <c r="F1987">
        <f>VLOOKUP(Table2[[#This Row],[STATE_CODE]],Table4[#All], 4, TRUE) * 1000000</f>
        <v>23699319100.049999</v>
      </c>
      <c r="G1987">
        <f>Table2[[#This Row],[Percent of State total]]*Table2[[#This Row],[2009 State total]]</f>
        <v>335326364.73317617</v>
      </c>
      <c r="H1987" s="73">
        <f>Table2[[#This Row],[2010 State Total]]*Table2[[#This Row],[Percent of State total]]</f>
        <v>342913006.33094376</v>
      </c>
    </row>
    <row r="1988" spans="1:8">
      <c r="A1988">
        <v>2008</v>
      </c>
      <c r="B1988">
        <v>40</v>
      </c>
      <c r="C1988">
        <v>21</v>
      </c>
      <c r="D1988">
        <v>3.1732604643766767E-3</v>
      </c>
      <c r="E1988">
        <f>VLOOKUP(Table2[[#This Row],[STATE_CODE]],Table4[#All], 3, TRUE) * 1000000</f>
        <v>23174992997.499996</v>
      </c>
      <c r="F1988">
        <f>VLOOKUP(Table2[[#This Row],[STATE_CODE]],Table4[#All], 4, TRUE) * 1000000</f>
        <v>23699319100.049999</v>
      </c>
      <c r="G1988">
        <f>Table2[[#This Row],[Percent of State total]]*Table2[[#This Row],[2009 State total]]</f>
        <v>73540289.041173071</v>
      </c>
      <c r="H1988" s="73">
        <f>Table2[[#This Row],[2010 State Total]]*Table2[[#This Row],[Percent of State total]]</f>
        <v>75204112.332835704</v>
      </c>
    </row>
    <row r="1989" spans="1:8">
      <c r="A1989">
        <v>2008</v>
      </c>
      <c r="B1989">
        <v>40</v>
      </c>
      <c r="C1989">
        <v>23</v>
      </c>
      <c r="D1989">
        <v>5.6242872941448885E-3</v>
      </c>
      <c r="E1989">
        <f>VLOOKUP(Table2[[#This Row],[STATE_CODE]],Table4[#All], 3, TRUE) * 1000000</f>
        <v>23174992997.499996</v>
      </c>
      <c r="F1989">
        <f>VLOOKUP(Table2[[#This Row],[STATE_CODE]],Table4[#All], 4, TRUE) * 1000000</f>
        <v>23699319100.049999</v>
      </c>
      <c r="G1989">
        <f>Table2[[#This Row],[Percent of State total]]*Table2[[#This Row],[2009 State total]]</f>
        <v>130342818.65773599</v>
      </c>
      <c r="H1989" s="73">
        <f>Table2[[#This Row],[2010 State Total]]*Table2[[#This Row],[Percent of State total]]</f>
        <v>133291779.29429649</v>
      </c>
    </row>
    <row r="1990" spans="1:8">
      <c r="A1990">
        <v>2008</v>
      </c>
      <c r="B1990">
        <v>40</v>
      </c>
      <c r="C1990">
        <v>25</v>
      </c>
      <c r="D1990">
        <v>2.0772967907032557E-3</v>
      </c>
      <c r="E1990">
        <f>VLOOKUP(Table2[[#This Row],[STATE_CODE]],Table4[#All], 3, TRUE) * 1000000</f>
        <v>23174992997.499996</v>
      </c>
      <c r="F1990">
        <f>VLOOKUP(Table2[[#This Row],[STATE_CODE]],Table4[#All], 4, TRUE) * 1000000</f>
        <v>23699319100.049999</v>
      </c>
      <c r="G1990">
        <f>Table2[[#This Row],[Percent of State total]]*Table2[[#This Row],[2009 State total]]</f>
        <v>48141338.578277163</v>
      </c>
      <c r="H1990" s="73">
        <f>Table2[[#This Row],[2010 State Total]]*Table2[[#This Row],[Percent of State total]]</f>
        <v>49230519.508386232</v>
      </c>
    </row>
    <row r="1991" spans="1:8">
      <c r="A1991">
        <v>2008</v>
      </c>
      <c r="B1991">
        <v>40</v>
      </c>
      <c r="C1991">
        <v>27</v>
      </c>
      <c r="D1991">
        <v>3.2928876888753032E-2</v>
      </c>
      <c r="E1991">
        <f>VLOOKUP(Table2[[#This Row],[STATE_CODE]],Table4[#All], 3, TRUE) * 1000000</f>
        <v>23174992997.499996</v>
      </c>
      <c r="F1991">
        <f>VLOOKUP(Table2[[#This Row],[STATE_CODE]],Table4[#All], 4, TRUE) * 1000000</f>
        <v>23699319100.049999</v>
      </c>
      <c r="G1991">
        <f>Table2[[#This Row],[Percent of State total]]*Table2[[#This Row],[2009 State total]]</f>
        <v>763126491.31239104</v>
      </c>
      <c r="H1991" s="73">
        <f>Table2[[#This Row],[2010 State Total]]*Table2[[#This Row],[Percent of State total]]</f>
        <v>780391960.99281979</v>
      </c>
    </row>
    <row r="1992" spans="1:8">
      <c r="A1992">
        <v>2008</v>
      </c>
      <c r="B1992">
        <v>40</v>
      </c>
      <c r="C1992">
        <v>29</v>
      </c>
      <c r="D1992">
        <v>2.0077020824583445E-3</v>
      </c>
      <c r="E1992">
        <f>VLOOKUP(Table2[[#This Row],[STATE_CODE]],Table4[#All], 3, TRUE) * 1000000</f>
        <v>23174992997.499996</v>
      </c>
      <c r="F1992">
        <f>VLOOKUP(Table2[[#This Row],[STATE_CODE]],Table4[#All], 4, TRUE) * 1000000</f>
        <v>23699319100.049999</v>
      </c>
      <c r="G1992">
        <f>Table2[[#This Row],[Percent of State total]]*Table2[[#This Row],[2009 State total]]</f>
        <v>46528481.702038296</v>
      </c>
      <c r="H1992" s="73">
        <f>Table2[[#This Row],[2010 State Total]]*Table2[[#This Row],[Percent of State total]]</f>
        <v>47581172.310015202</v>
      </c>
    </row>
    <row r="1993" spans="1:8">
      <c r="A1993">
        <v>2008</v>
      </c>
      <c r="B1993">
        <v>40</v>
      </c>
      <c r="C1993">
        <v>31</v>
      </c>
      <c r="D1993">
        <v>2.2830577288603406E-2</v>
      </c>
      <c r="E1993">
        <f>VLOOKUP(Table2[[#This Row],[STATE_CODE]],Table4[#All], 3, TRUE) * 1000000</f>
        <v>23174992997.499996</v>
      </c>
      <c r="F1993">
        <f>VLOOKUP(Table2[[#This Row],[STATE_CODE]],Table4[#All], 4, TRUE) * 1000000</f>
        <v>23699319100.049999</v>
      </c>
      <c r="G1993">
        <f>Table2[[#This Row],[Percent of State total]]*Table2[[#This Row],[2009 State total]]</f>
        <v>529098468.79226637</v>
      </c>
      <c r="H1993" s="73">
        <f>Table2[[#This Row],[2010 State Total]]*Table2[[#This Row],[Percent of State total]]</f>
        <v>541069136.40096641</v>
      </c>
    </row>
    <row r="1994" spans="1:8">
      <c r="A1994">
        <v>2008</v>
      </c>
      <c r="B1994">
        <v>40</v>
      </c>
      <c r="C1994">
        <v>33</v>
      </c>
      <c r="D1994">
        <v>2.6753990171391991E-3</v>
      </c>
      <c r="E1994">
        <f>VLOOKUP(Table2[[#This Row],[STATE_CODE]],Table4[#All], 3, TRUE) * 1000000</f>
        <v>23174992997.499996</v>
      </c>
      <c r="F1994">
        <f>VLOOKUP(Table2[[#This Row],[STATE_CODE]],Table4[#All], 4, TRUE) * 1000000</f>
        <v>23699319100.049999</v>
      </c>
      <c r="G1994">
        <f>Table2[[#This Row],[Percent of State total]]*Table2[[#This Row],[2009 State total]]</f>
        <v>62002353.487719312</v>
      </c>
      <c r="H1994" s="73">
        <f>Table2[[#This Row],[2010 State Total]]*Table2[[#This Row],[Percent of State total]]</f>
        <v>63405135.027142018</v>
      </c>
    </row>
    <row r="1995" spans="1:8">
      <c r="A1995">
        <v>2008</v>
      </c>
      <c r="B1995">
        <v>40</v>
      </c>
      <c r="C1995">
        <v>35</v>
      </c>
      <c r="D1995">
        <v>8.8206798726460367E-3</v>
      </c>
      <c r="E1995">
        <f>VLOOKUP(Table2[[#This Row],[STATE_CODE]],Table4[#All], 3, TRUE) * 1000000</f>
        <v>23174992997.499996</v>
      </c>
      <c r="F1995">
        <f>VLOOKUP(Table2[[#This Row],[STATE_CODE]],Table4[#All], 4, TRUE) * 1000000</f>
        <v>23699319100.049999</v>
      </c>
      <c r="G1995">
        <f>Table2[[#This Row],[Percent of State total]]*Table2[[#This Row],[2009 State total]]</f>
        <v>204419194.28176105</v>
      </c>
      <c r="H1995" s="73">
        <f>Table2[[#This Row],[2010 State Total]]*Table2[[#This Row],[Percent of State total]]</f>
        <v>209044106.9812268</v>
      </c>
    </row>
    <row r="1996" spans="1:8">
      <c r="A1996">
        <v>2008</v>
      </c>
      <c r="B1996">
        <v>40</v>
      </c>
      <c r="C1996">
        <v>37</v>
      </c>
      <c r="D1996">
        <v>2.2727373318959031E-2</v>
      </c>
      <c r="E1996">
        <f>VLOOKUP(Table2[[#This Row],[STATE_CODE]],Table4[#All], 3, TRUE) * 1000000</f>
        <v>23174992997.499996</v>
      </c>
      <c r="F1996">
        <f>VLOOKUP(Table2[[#This Row],[STATE_CODE]],Table4[#All], 4, TRUE) * 1000000</f>
        <v>23699319100.049999</v>
      </c>
      <c r="G1996">
        <f>Table2[[#This Row],[Percent of State total]]*Table2[[#This Row],[2009 State total]]</f>
        <v>526706717.51844382</v>
      </c>
      <c r="H1996" s="73">
        <f>Table2[[#This Row],[2010 State Total]]*Table2[[#This Row],[Percent of State total]]</f>
        <v>538623272.59197247</v>
      </c>
    </row>
    <row r="1997" spans="1:8">
      <c r="A1997">
        <v>2008</v>
      </c>
      <c r="B1997">
        <v>40</v>
      </c>
      <c r="C1997">
        <v>39</v>
      </c>
      <c r="D1997">
        <v>1.1695205217725654E-2</v>
      </c>
      <c r="E1997">
        <f>VLOOKUP(Table2[[#This Row],[STATE_CODE]],Table4[#All], 3, TRUE) * 1000000</f>
        <v>23174992997.499996</v>
      </c>
      <c r="F1997">
        <f>VLOOKUP(Table2[[#This Row],[STATE_CODE]],Table4[#All], 4, TRUE) * 1000000</f>
        <v>23699319100.049999</v>
      </c>
      <c r="G1997">
        <f>Table2[[#This Row],[Percent of State total]]*Table2[[#This Row],[2009 State total]]</f>
        <v>271036299.02511746</v>
      </c>
      <c r="H1997" s="73">
        <f>Table2[[#This Row],[2010 State Total]]*Table2[[#This Row],[Percent of State total]]</f>
        <v>277168400.39545</v>
      </c>
    </row>
    <row r="1998" spans="1:8">
      <c r="A1998">
        <v>2008</v>
      </c>
      <c r="B1998">
        <v>40</v>
      </c>
      <c r="C1998">
        <v>41</v>
      </c>
      <c r="D1998">
        <v>4.6290601525494409E-3</v>
      </c>
      <c r="E1998">
        <f>VLOOKUP(Table2[[#This Row],[STATE_CODE]],Table4[#All], 3, TRUE) * 1000000</f>
        <v>23174992997.499996</v>
      </c>
      <c r="F1998">
        <f>VLOOKUP(Table2[[#This Row],[STATE_CODE]],Table4[#All], 4, TRUE) * 1000000</f>
        <v>23699319100.049999</v>
      </c>
      <c r="G1998">
        <f>Table2[[#This Row],[Percent of State total]]*Table2[[#This Row],[2009 State total]]</f>
        <v>107278436.62033956</v>
      </c>
      <c r="H1998" s="73">
        <f>Table2[[#This Row],[2010 State Total]]*Table2[[#This Row],[Percent of State total]]</f>
        <v>109705573.68859532</v>
      </c>
    </row>
    <row r="1999" spans="1:8">
      <c r="A1999">
        <v>2008</v>
      </c>
      <c r="B1999">
        <v>40</v>
      </c>
      <c r="C1999">
        <v>43</v>
      </c>
      <c r="D1999">
        <v>2.0554490389670123E-3</v>
      </c>
      <c r="E1999">
        <f>VLOOKUP(Table2[[#This Row],[STATE_CODE]],Table4[#All], 3, TRUE) * 1000000</f>
        <v>23174992997.499996</v>
      </c>
      <c r="F1999">
        <f>VLOOKUP(Table2[[#This Row],[STATE_CODE]],Table4[#All], 4, TRUE) * 1000000</f>
        <v>23699319100.049999</v>
      </c>
      <c r="G1999">
        <f>Table2[[#This Row],[Percent of State total]]*Table2[[#This Row],[2009 State total]]</f>
        <v>47635017.084778607</v>
      </c>
      <c r="H1999" s="73">
        <f>Table2[[#This Row],[2010 State Total]]*Table2[[#This Row],[Percent of State total]]</f>
        <v>48712742.668370329</v>
      </c>
    </row>
    <row r="2000" spans="1:8">
      <c r="A2000">
        <v>2008</v>
      </c>
      <c r="B2000">
        <v>40</v>
      </c>
      <c r="C2000">
        <v>45</v>
      </c>
      <c r="D2000">
        <v>1.1790634411045927E-3</v>
      </c>
      <c r="E2000">
        <f>VLOOKUP(Table2[[#This Row],[STATE_CODE]],Table4[#All], 3, TRUE) * 1000000</f>
        <v>23174992997.499996</v>
      </c>
      <c r="F2000">
        <f>VLOOKUP(Table2[[#This Row],[STATE_CODE]],Table4[#All], 4, TRUE) * 1000000</f>
        <v>23699319100.049999</v>
      </c>
      <c r="G2000">
        <f>Table2[[#This Row],[Percent of State total]]*Table2[[#This Row],[2009 State total]]</f>
        <v>27324786.991207186</v>
      </c>
      <c r="H2000" s="73">
        <f>Table2[[#This Row],[2010 State Total]]*Table2[[#This Row],[Percent of State total]]</f>
        <v>27943000.72994075</v>
      </c>
    </row>
    <row r="2001" spans="1:8">
      <c r="A2001">
        <v>2008</v>
      </c>
      <c r="B2001">
        <v>40</v>
      </c>
      <c r="C2001">
        <v>47</v>
      </c>
      <c r="D2001">
        <v>7.4548677456644369E-3</v>
      </c>
      <c r="E2001">
        <f>VLOOKUP(Table2[[#This Row],[STATE_CODE]],Table4[#All], 3, TRUE) * 1000000</f>
        <v>23174992997.499996</v>
      </c>
      <c r="F2001">
        <f>VLOOKUP(Table2[[#This Row],[STATE_CODE]],Table4[#All], 4, TRUE) * 1000000</f>
        <v>23699319100.049999</v>
      </c>
      <c r="G2001">
        <f>Table2[[#This Row],[Percent of State total]]*Table2[[#This Row],[2009 State total]]</f>
        <v>172766507.8030619</v>
      </c>
      <c r="H2001" s="73">
        <f>Table2[[#This Row],[2010 State Total]]*Table2[[#This Row],[Percent of State total]]</f>
        <v>176675289.55317187</v>
      </c>
    </row>
    <row r="2002" spans="1:8">
      <c r="A2002">
        <v>2008</v>
      </c>
      <c r="B2002">
        <v>40</v>
      </c>
      <c r="C2002">
        <v>49</v>
      </c>
      <c r="D2002">
        <v>1.3920968993492801E-2</v>
      </c>
      <c r="E2002">
        <f>VLOOKUP(Table2[[#This Row],[STATE_CODE]],Table4[#All], 3, TRUE) * 1000000</f>
        <v>23174992997.499996</v>
      </c>
      <c r="F2002">
        <f>VLOOKUP(Table2[[#This Row],[STATE_CODE]],Table4[#All], 4, TRUE) * 1000000</f>
        <v>23699319100.049999</v>
      </c>
      <c r="G2002">
        <f>Table2[[#This Row],[Percent of State total]]*Table2[[#This Row],[2009 State total]]</f>
        <v>322618358.9426102</v>
      </c>
      <c r="H2002" s="73">
        <f>Table2[[#This Row],[2010 State Total]]*Table2[[#This Row],[Percent of State total]]</f>
        <v>329917486.35868776</v>
      </c>
    </row>
    <row r="2003" spans="1:8">
      <c r="A2003">
        <v>2008</v>
      </c>
      <c r="B2003">
        <v>40</v>
      </c>
      <c r="C2003">
        <v>51</v>
      </c>
      <c r="D2003">
        <v>1.4332371559222262E-2</v>
      </c>
      <c r="E2003">
        <f>VLOOKUP(Table2[[#This Row],[STATE_CODE]],Table4[#All], 3, TRUE) * 1000000</f>
        <v>23174992997.499996</v>
      </c>
      <c r="F2003">
        <f>VLOOKUP(Table2[[#This Row],[STATE_CODE]],Table4[#All], 4, TRUE) * 1000000</f>
        <v>23699319100.049999</v>
      </c>
      <c r="G2003">
        <f>Table2[[#This Row],[Percent of State total]]*Table2[[#This Row],[2009 State total]]</f>
        <v>332152610.52254403</v>
      </c>
      <c r="H2003" s="73">
        <f>Table2[[#This Row],[2010 State Total]]*Table2[[#This Row],[Percent of State total]]</f>
        <v>339667447.04248953</v>
      </c>
    </row>
    <row r="2004" spans="1:8">
      <c r="A2004">
        <v>2008</v>
      </c>
      <c r="B2004">
        <v>40</v>
      </c>
      <c r="C2004">
        <v>57</v>
      </c>
      <c r="D2004">
        <v>5.1251528104661703E-4</v>
      </c>
      <c r="E2004">
        <f>VLOOKUP(Table2[[#This Row],[STATE_CODE]],Table4[#All], 3, TRUE) * 1000000</f>
        <v>23174992997.499996</v>
      </c>
      <c r="F2004">
        <f>VLOOKUP(Table2[[#This Row],[STATE_CODE]],Table4[#All], 4, TRUE) * 1000000</f>
        <v>23699319100.049999</v>
      </c>
      <c r="G2004">
        <f>Table2[[#This Row],[Percent of State total]]*Table2[[#This Row],[2009 State total]]</f>
        <v>11877538.049367093</v>
      </c>
      <c r="H2004" s="73">
        <f>Table2[[#This Row],[2010 State Total]]*Table2[[#This Row],[Percent of State total]]</f>
        <v>12146263.189175585</v>
      </c>
    </row>
    <row r="2005" spans="1:8">
      <c r="A2005">
        <v>2008</v>
      </c>
      <c r="B2005">
        <v>40</v>
      </c>
      <c r="C2005">
        <v>59</v>
      </c>
      <c r="D2005">
        <v>8.5339392548057741E-4</v>
      </c>
      <c r="E2005">
        <f>VLOOKUP(Table2[[#This Row],[STATE_CODE]],Table4[#All], 3, TRUE) * 1000000</f>
        <v>23174992997.499996</v>
      </c>
      <c r="F2005">
        <f>VLOOKUP(Table2[[#This Row],[STATE_CODE]],Table4[#All], 4, TRUE) * 1000000</f>
        <v>23699319100.049999</v>
      </c>
      <c r="G2005">
        <f>Table2[[#This Row],[Percent of State total]]*Table2[[#This Row],[2009 State total]]</f>
        <v>19777398.247121416</v>
      </c>
      <c r="H2005" s="73">
        <f>Table2[[#This Row],[2010 State Total]]*Table2[[#This Row],[Percent of State total]]</f>
        <v>20224854.958008494</v>
      </c>
    </row>
    <row r="2006" spans="1:8">
      <c r="A2006">
        <v>2008</v>
      </c>
      <c r="B2006">
        <v>40</v>
      </c>
      <c r="C2006">
        <v>63</v>
      </c>
      <c r="D2006">
        <v>4.6844116734630814E-4</v>
      </c>
      <c r="E2006">
        <f>VLOOKUP(Table2[[#This Row],[STATE_CODE]],Table4[#All], 3, TRUE) * 1000000</f>
        <v>23174992997.499996</v>
      </c>
      <c r="F2006">
        <f>VLOOKUP(Table2[[#This Row],[STATE_CODE]],Table4[#All], 4, TRUE) * 1000000</f>
        <v>23699319100.049999</v>
      </c>
      <c r="G2006">
        <f>Table2[[#This Row],[Percent of State total]]*Table2[[#This Row],[2009 State total]]</f>
        <v>10856120.772991415</v>
      </c>
      <c r="H2006" s="73">
        <f>Table2[[#This Row],[2010 State Total]]*Table2[[#This Row],[Percent of State total]]</f>
        <v>11101736.704540078</v>
      </c>
    </row>
    <row r="2007" spans="1:8">
      <c r="A2007">
        <v>2008</v>
      </c>
      <c r="B2007">
        <v>40</v>
      </c>
      <c r="C2007">
        <v>65</v>
      </c>
      <c r="D2007">
        <v>3.1479660651733115E-3</v>
      </c>
      <c r="E2007">
        <f>VLOOKUP(Table2[[#This Row],[STATE_CODE]],Table4[#All], 3, TRUE) * 1000000</f>
        <v>23174992997.499996</v>
      </c>
      <c r="F2007">
        <f>VLOOKUP(Table2[[#This Row],[STATE_CODE]],Table4[#All], 4, TRUE) * 1000000</f>
        <v>23699319100.049999</v>
      </c>
      <c r="G2007">
        <f>Table2[[#This Row],[Percent of State total]]*Table2[[#This Row],[2009 State total]]</f>
        <v>72954091.516759112</v>
      </c>
      <c r="H2007" s="73">
        <f>Table2[[#This Row],[2010 State Total]]*Table2[[#This Row],[Percent of State total]]</f>
        <v>74604652.294671103</v>
      </c>
    </row>
    <row r="2008" spans="1:8">
      <c r="A2008">
        <v>2008</v>
      </c>
      <c r="B2008">
        <v>40</v>
      </c>
      <c r="C2008">
        <v>67</v>
      </c>
      <c r="D2008">
        <v>1.1071922175154693E-3</v>
      </c>
      <c r="E2008">
        <f>VLOOKUP(Table2[[#This Row],[STATE_CODE]],Table4[#All], 3, TRUE) * 1000000</f>
        <v>23174992997.499996</v>
      </c>
      <c r="F2008">
        <f>VLOOKUP(Table2[[#This Row],[STATE_CODE]],Table4[#All], 4, TRUE) * 1000000</f>
        <v>23699319100.049999</v>
      </c>
      <c r="G2008">
        <f>Table2[[#This Row],[Percent of State total]]*Table2[[#This Row],[2009 State total]]</f>
        <v>25659171.887807492</v>
      </c>
      <c r="H2008" s="73">
        <f>Table2[[#This Row],[2010 State Total]]*Table2[[#This Row],[Percent of State total]]</f>
        <v>26239701.667991076</v>
      </c>
    </row>
    <row r="2009" spans="1:8">
      <c r="A2009">
        <v>2008</v>
      </c>
      <c r="B2009">
        <v>40</v>
      </c>
      <c r="C2009">
        <v>71</v>
      </c>
      <c r="D2009">
        <v>9.9077021965716366E-3</v>
      </c>
      <c r="E2009">
        <f>VLOOKUP(Table2[[#This Row],[STATE_CODE]],Table4[#All], 3, TRUE) * 1000000</f>
        <v>23174992997.499996</v>
      </c>
      <c r="F2009">
        <f>VLOOKUP(Table2[[#This Row],[STATE_CODE]],Table4[#All], 4, TRUE) * 1000000</f>
        <v>23699319100.049999</v>
      </c>
      <c r="G2009">
        <f>Table2[[#This Row],[Percent of State total]]*Table2[[#This Row],[2009 State total]]</f>
        <v>229610929.02686301</v>
      </c>
      <c r="H2009" s="73">
        <f>Table2[[#This Row],[2010 State Total]]*Table2[[#This Row],[Percent of State total]]</f>
        <v>234805795.90481752</v>
      </c>
    </row>
    <row r="2010" spans="1:8">
      <c r="A2010">
        <v>2008</v>
      </c>
      <c r="B2010">
        <v>40</v>
      </c>
      <c r="C2010">
        <v>73</v>
      </c>
      <c r="D2010">
        <v>3.7997581343007869E-3</v>
      </c>
      <c r="E2010">
        <f>VLOOKUP(Table2[[#This Row],[STATE_CODE]],Table4[#All], 3, TRUE) * 1000000</f>
        <v>23174992997.499996</v>
      </c>
      <c r="F2010">
        <f>VLOOKUP(Table2[[#This Row],[STATE_CODE]],Table4[#All], 4, TRUE) * 1000000</f>
        <v>23699319100.049999</v>
      </c>
      <c r="G2010">
        <f>Table2[[#This Row],[Percent of State total]]*Table2[[#This Row],[2009 State total]]</f>
        <v>88059368.154614389</v>
      </c>
      <c r="H2010" s="73">
        <f>Table2[[#This Row],[2010 State Total]]*Table2[[#This Row],[Percent of State total]]</f>
        <v>90051680.527804986</v>
      </c>
    </row>
    <row r="2011" spans="1:8">
      <c r="A2011">
        <v>2008</v>
      </c>
      <c r="B2011">
        <v>40</v>
      </c>
      <c r="C2011">
        <v>75</v>
      </c>
      <c r="D2011">
        <v>1.6625681179424528E-3</v>
      </c>
      <c r="E2011">
        <f>VLOOKUP(Table2[[#This Row],[STATE_CODE]],Table4[#All], 3, TRUE) * 1000000</f>
        <v>23174992997.499996</v>
      </c>
      <c r="F2011">
        <f>VLOOKUP(Table2[[#This Row],[STATE_CODE]],Table4[#All], 4, TRUE) * 1000000</f>
        <v>23699319100.049999</v>
      </c>
      <c r="G2011">
        <f>Table2[[#This Row],[Percent of State total]]*Table2[[#This Row],[2009 State total]]</f>
        <v>38530004.491183095</v>
      </c>
      <c r="H2011" s="73">
        <f>Table2[[#This Row],[2010 State Total]]*Table2[[#This Row],[Percent of State total]]</f>
        <v>39401732.352687754</v>
      </c>
    </row>
    <row r="2012" spans="1:8">
      <c r="A2012">
        <v>2008</v>
      </c>
      <c r="B2012">
        <v>40</v>
      </c>
      <c r="C2012">
        <v>79</v>
      </c>
      <c r="D2012">
        <v>9.5918280070981955E-3</v>
      </c>
      <c r="E2012">
        <f>VLOOKUP(Table2[[#This Row],[STATE_CODE]],Table4[#All], 3, TRUE) * 1000000</f>
        <v>23174992997.499996</v>
      </c>
      <c r="F2012">
        <f>VLOOKUP(Table2[[#This Row],[STATE_CODE]],Table4[#All], 4, TRUE) * 1000000</f>
        <v>23699319100.049999</v>
      </c>
      <c r="G2012">
        <f>Table2[[#This Row],[Percent of State total]]*Table2[[#This Row],[2009 State total]]</f>
        <v>222290546.89772502</v>
      </c>
      <c r="H2012" s="73">
        <f>Table2[[#This Row],[2010 State Total]]*Table2[[#This Row],[Percent of State total]]</f>
        <v>227319792.6930168</v>
      </c>
    </row>
    <row r="2013" spans="1:8">
      <c r="A2013">
        <v>2008</v>
      </c>
      <c r="B2013">
        <v>40</v>
      </c>
      <c r="C2013">
        <v>81</v>
      </c>
      <c r="D2013">
        <v>1.3366995892499669E-2</v>
      </c>
      <c r="E2013">
        <f>VLOOKUP(Table2[[#This Row],[STATE_CODE]],Table4[#All], 3, TRUE) * 1000000</f>
        <v>23174992997.499996</v>
      </c>
      <c r="F2013">
        <f>VLOOKUP(Table2[[#This Row],[STATE_CODE]],Table4[#All], 4, TRUE) * 1000000</f>
        <v>23699319100.049999</v>
      </c>
      <c r="G2013">
        <f>Table2[[#This Row],[Percent of State total]]*Table2[[#This Row],[2009 State total]]</f>
        <v>309780036.20629102</v>
      </c>
      <c r="H2013" s="73">
        <f>Table2[[#This Row],[2010 State Total]]*Table2[[#This Row],[Percent of State total]]</f>
        <v>316788701.06540728</v>
      </c>
    </row>
    <row r="2014" spans="1:8">
      <c r="A2014">
        <v>2008</v>
      </c>
      <c r="B2014">
        <v>40</v>
      </c>
      <c r="C2014">
        <v>83</v>
      </c>
      <c r="D2014">
        <v>8.8497632865139897E-3</v>
      </c>
      <c r="E2014">
        <f>VLOOKUP(Table2[[#This Row],[STATE_CODE]],Table4[#All], 3, TRUE) * 1000000</f>
        <v>23174992997.499996</v>
      </c>
      <c r="F2014">
        <f>VLOOKUP(Table2[[#This Row],[STATE_CODE]],Table4[#All], 4, TRUE) * 1000000</f>
        <v>23699319100.049999</v>
      </c>
      <c r="G2014">
        <f>Table2[[#This Row],[Percent of State total]]*Table2[[#This Row],[2009 State total]]</f>
        <v>205093202.19449428</v>
      </c>
      <c r="H2014" s="73">
        <f>Table2[[#This Row],[2010 State Total]]*Table2[[#This Row],[Percent of State total]]</f>
        <v>209733364.08700225</v>
      </c>
    </row>
    <row r="2015" spans="1:8">
      <c r="A2015">
        <v>2008</v>
      </c>
      <c r="B2015">
        <v>40</v>
      </c>
      <c r="C2015">
        <v>85</v>
      </c>
      <c r="D2015">
        <v>1.0310737638065474E-2</v>
      </c>
      <c r="E2015">
        <f>VLOOKUP(Table2[[#This Row],[STATE_CODE]],Table4[#All], 3, TRUE) * 1000000</f>
        <v>23174992997.499996</v>
      </c>
      <c r="F2015">
        <f>VLOOKUP(Table2[[#This Row],[STATE_CODE]],Table4[#All], 4, TRUE) * 1000000</f>
        <v>23699319100.049999</v>
      </c>
      <c r="G2015">
        <f>Table2[[#This Row],[Percent of State total]]*Table2[[#This Row],[2009 State total]]</f>
        <v>238951272.56122702</v>
      </c>
      <c r="H2015" s="73">
        <f>Table2[[#This Row],[2010 State Total]]*Table2[[#This Row],[Percent of State total]]</f>
        <v>244357461.4414095</v>
      </c>
    </row>
    <row r="2016" spans="1:8">
      <c r="A2016">
        <v>2008</v>
      </c>
      <c r="B2016">
        <v>40</v>
      </c>
      <c r="C2016">
        <v>87</v>
      </c>
      <c r="D2016">
        <v>1.8053980173921028E-2</v>
      </c>
      <c r="E2016">
        <f>VLOOKUP(Table2[[#This Row],[STATE_CODE]],Table4[#All], 3, TRUE) * 1000000</f>
        <v>23174992997.499996</v>
      </c>
      <c r="F2016">
        <f>VLOOKUP(Table2[[#This Row],[STATE_CODE]],Table4[#All], 4, TRUE) * 1000000</f>
        <v>23699319100.049999</v>
      </c>
      <c r="G2016">
        <f>Table2[[#This Row],[Percent of State total]]*Table2[[#This Row],[2009 State total]]</f>
        <v>418400864.10762358</v>
      </c>
      <c r="H2016" s="73">
        <f>Table2[[#This Row],[2010 State Total]]*Table2[[#This Row],[Percent of State total]]</f>
        <v>427867037.16773063</v>
      </c>
    </row>
    <row r="2017" spans="1:8">
      <c r="A2017">
        <v>2008</v>
      </c>
      <c r="B2017">
        <v>40</v>
      </c>
      <c r="C2017">
        <v>89</v>
      </c>
      <c r="D2017">
        <v>1.0187109749136107E-2</v>
      </c>
      <c r="E2017">
        <f>VLOOKUP(Table2[[#This Row],[STATE_CODE]],Table4[#All], 3, TRUE) * 1000000</f>
        <v>23174992997.499996</v>
      </c>
      <c r="F2017">
        <f>VLOOKUP(Table2[[#This Row],[STATE_CODE]],Table4[#All], 4, TRUE) * 1000000</f>
        <v>23699319100.049999</v>
      </c>
      <c r="G2017">
        <f>Table2[[#This Row],[Percent of State total]]*Table2[[#This Row],[2009 State total]]</f>
        <v>236086197.10099322</v>
      </c>
      <c r="H2017" s="73">
        <f>Table2[[#This Row],[2010 State Total]]*Table2[[#This Row],[Percent of State total]]</f>
        <v>241427564.65200689</v>
      </c>
    </row>
    <row r="2018" spans="1:8">
      <c r="A2018">
        <v>2008</v>
      </c>
      <c r="B2018">
        <v>40</v>
      </c>
      <c r="C2018">
        <v>91</v>
      </c>
      <c r="D2018">
        <v>1.4119038772378655E-2</v>
      </c>
      <c r="E2018">
        <f>VLOOKUP(Table2[[#This Row],[STATE_CODE]],Table4[#All], 3, TRUE) * 1000000</f>
        <v>23174992997.499996</v>
      </c>
      <c r="F2018">
        <f>VLOOKUP(Table2[[#This Row],[STATE_CODE]],Table4[#All], 4, TRUE) * 1000000</f>
        <v>23699319100.049999</v>
      </c>
      <c r="G2018">
        <f>Table2[[#This Row],[Percent of State total]]*Table2[[#This Row],[2009 State total]]</f>
        <v>327208624.68130624</v>
      </c>
      <c r="H2018" s="73">
        <f>Table2[[#This Row],[2010 State Total]]*Table2[[#This Row],[Percent of State total]]</f>
        <v>334611605.25257993</v>
      </c>
    </row>
    <row r="2019" spans="1:8">
      <c r="A2019">
        <v>2008</v>
      </c>
      <c r="B2019">
        <v>40</v>
      </c>
      <c r="C2019">
        <v>93</v>
      </c>
      <c r="D2019">
        <v>2.5535577154472732E-3</v>
      </c>
      <c r="E2019">
        <f>VLOOKUP(Table2[[#This Row],[STATE_CODE]],Table4[#All], 3, TRUE) * 1000000</f>
        <v>23174992997.499996</v>
      </c>
      <c r="F2019">
        <f>VLOOKUP(Table2[[#This Row],[STATE_CODE]],Table4[#All], 4, TRUE) * 1000000</f>
        <v>23699319100.049999</v>
      </c>
      <c r="G2019">
        <f>Table2[[#This Row],[Percent of State total]]*Table2[[#This Row],[2009 State total]]</f>
        <v>59178682.174202643</v>
      </c>
      <c r="H2019" s="73">
        <f>Table2[[#This Row],[2010 State Total]]*Table2[[#This Row],[Percent of State total]]</f>
        <v>60517579.138779603</v>
      </c>
    </row>
    <row r="2020" spans="1:8">
      <c r="A2020">
        <v>2008</v>
      </c>
      <c r="B2020">
        <v>40</v>
      </c>
      <c r="C2020">
        <v>95</v>
      </c>
      <c r="D2020">
        <v>2.1823320050601927E-3</v>
      </c>
      <c r="E2020">
        <f>VLOOKUP(Table2[[#This Row],[STATE_CODE]],Table4[#All], 3, TRUE) * 1000000</f>
        <v>23174992997.499996</v>
      </c>
      <c r="F2020">
        <f>VLOOKUP(Table2[[#This Row],[STATE_CODE]],Table4[#All], 4, TRUE) * 1000000</f>
        <v>23699319100.049999</v>
      </c>
      <c r="G2020">
        <f>Table2[[#This Row],[Percent of State total]]*Table2[[#This Row],[2009 State total]]</f>
        <v>50575528.935490094</v>
      </c>
      <c r="H2020" s="73">
        <f>Table2[[#This Row],[2010 State Total]]*Table2[[#This Row],[Percent of State total]]</f>
        <v>51719782.570173435</v>
      </c>
    </row>
    <row r="2021" spans="1:8">
      <c r="A2021">
        <v>2008</v>
      </c>
      <c r="B2021">
        <v>40</v>
      </c>
      <c r="C2021">
        <v>97</v>
      </c>
      <c r="D2021">
        <v>1.4848041440103E-2</v>
      </c>
      <c r="E2021">
        <f>VLOOKUP(Table2[[#This Row],[STATE_CODE]],Table4[#All], 3, TRUE) * 1000000</f>
        <v>23174992997.499996</v>
      </c>
      <c r="F2021">
        <f>VLOOKUP(Table2[[#This Row],[STATE_CODE]],Table4[#All], 4, TRUE) * 1000000</f>
        <v>23699319100.049999</v>
      </c>
      <c r="G2021">
        <f>Table2[[#This Row],[Percent of State total]]*Table2[[#This Row],[2009 State total]]</f>
        <v>344103256.40097678</v>
      </c>
      <c r="H2021" s="73">
        <f>Table2[[#This Row],[2010 State Total]]*Table2[[#This Row],[Percent of State total]]</f>
        <v>351888472.09976691</v>
      </c>
    </row>
    <row r="2022" spans="1:8">
      <c r="A2022">
        <v>2008</v>
      </c>
      <c r="B2022">
        <v>40</v>
      </c>
      <c r="C2022">
        <v>99</v>
      </c>
      <c r="D2022">
        <v>6.0100328685681872E-3</v>
      </c>
      <c r="E2022">
        <f>VLOOKUP(Table2[[#This Row],[STATE_CODE]],Table4[#All], 3, TRUE) * 1000000</f>
        <v>23174992997.499996</v>
      </c>
      <c r="F2022">
        <f>VLOOKUP(Table2[[#This Row],[STATE_CODE]],Table4[#All], 4, TRUE) * 1000000</f>
        <v>23699319100.049999</v>
      </c>
      <c r="G2022">
        <f>Table2[[#This Row],[Percent of State total]]*Table2[[#This Row],[2009 State total]]</f>
        <v>139282469.64381257</v>
      </c>
      <c r="H2022" s="73">
        <f>Table2[[#This Row],[2010 State Total]]*Table2[[#This Row],[Percent of State total]]</f>
        <v>142433686.75398633</v>
      </c>
    </row>
    <row r="2023" spans="1:8">
      <c r="A2023">
        <v>2008</v>
      </c>
      <c r="B2023">
        <v>40</v>
      </c>
      <c r="C2023">
        <v>101</v>
      </c>
      <c r="D2023">
        <v>1.7198094540103504E-2</v>
      </c>
      <c r="E2023">
        <f>VLOOKUP(Table2[[#This Row],[STATE_CODE]],Table4[#All], 3, TRUE) * 1000000</f>
        <v>23174992997.499996</v>
      </c>
      <c r="F2023">
        <f>VLOOKUP(Table2[[#This Row],[STATE_CODE]],Table4[#All], 4, TRUE) * 1000000</f>
        <v>23699319100.049999</v>
      </c>
      <c r="G2023">
        <f>Table2[[#This Row],[Percent of State total]]*Table2[[#This Row],[2009 State total]]</f>
        <v>398565720.53724164</v>
      </c>
      <c r="H2023" s="73">
        <f>Table2[[#This Row],[2010 State Total]]*Table2[[#This Row],[Percent of State total]]</f>
        <v>407583130.41874057</v>
      </c>
    </row>
    <row r="2024" spans="1:8">
      <c r="A2024">
        <v>2008</v>
      </c>
      <c r="B2024">
        <v>40</v>
      </c>
      <c r="C2024">
        <v>103</v>
      </c>
      <c r="D2024">
        <v>1.0826958121768981E-2</v>
      </c>
      <c r="E2024">
        <f>VLOOKUP(Table2[[#This Row],[STATE_CODE]],Table4[#All], 3, TRUE) * 1000000</f>
        <v>23174992997.499996</v>
      </c>
      <c r="F2024">
        <f>VLOOKUP(Table2[[#This Row],[STATE_CODE]],Table4[#All], 4, TRUE) * 1000000</f>
        <v>23699319100.049999</v>
      </c>
      <c r="G2024">
        <f>Table2[[#This Row],[Percent of State total]]*Table2[[#This Row],[2009 State total]]</f>
        <v>250914678.65622187</v>
      </c>
      <c r="H2024" s="73">
        <f>Table2[[#This Row],[2010 State Total]]*Table2[[#This Row],[Percent of State total]]</f>
        <v>256591535.4106811</v>
      </c>
    </row>
    <row r="2025" spans="1:8">
      <c r="A2025">
        <v>2008</v>
      </c>
      <c r="B2025">
        <v>40</v>
      </c>
      <c r="C2025">
        <v>105</v>
      </c>
      <c r="D2025">
        <v>3.4269241394416761E-3</v>
      </c>
      <c r="E2025">
        <f>VLOOKUP(Table2[[#This Row],[STATE_CODE]],Table4[#All], 3, TRUE) * 1000000</f>
        <v>23174992997.499996</v>
      </c>
      <c r="F2025">
        <f>VLOOKUP(Table2[[#This Row],[STATE_CODE]],Table4[#All], 4, TRUE) * 1000000</f>
        <v>23699319100.049999</v>
      </c>
      <c r="G2025">
        <f>Table2[[#This Row],[Percent of State total]]*Table2[[#This Row],[2009 State total]]</f>
        <v>79418942.934524551</v>
      </c>
      <c r="H2025" s="73">
        <f>Table2[[#This Row],[2010 State Total]]*Table2[[#This Row],[Percent of State total]]</f>
        <v>81215768.712292522</v>
      </c>
    </row>
    <row r="2026" spans="1:8">
      <c r="A2026">
        <v>2008</v>
      </c>
      <c r="B2026">
        <v>40</v>
      </c>
      <c r="C2026">
        <v>107</v>
      </c>
      <c r="D2026">
        <v>5.1757797934941681E-3</v>
      </c>
      <c r="E2026">
        <f>VLOOKUP(Table2[[#This Row],[STATE_CODE]],Table4[#All], 3, TRUE) * 1000000</f>
        <v>23174992997.499996</v>
      </c>
      <c r="F2026">
        <f>VLOOKUP(Table2[[#This Row],[STATE_CODE]],Table4[#All], 4, TRUE) * 1000000</f>
        <v>23699319100.049999</v>
      </c>
      <c r="G2026">
        <f>Table2[[#This Row],[Percent of State total]]*Table2[[#This Row],[2009 State total]]</f>
        <v>119948660.47082932</v>
      </c>
      <c r="H2026" s="73">
        <f>Table2[[#This Row],[2010 State Total]]*Table2[[#This Row],[Percent of State total]]</f>
        <v>122662456.91760918</v>
      </c>
    </row>
    <row r="2027" spans="1:8">
      <c r="A2027">
        <v>2008</v>
      </c>
      <c r="B2027">
        <v>40</v>
      </c>
      <c r="C2027">
        <v>109</v>
      </c>
      <c r="D2027">
        <v>0.22422152539794557</v>
      </c>
      <c r="E2027">
        <f>VLOOKUP(Table2[[#This Row],[STATE_CODE]],Table4[#All], 3, TRUE) * 1000000</f>
        <v>23174992997.499996</v>
      </c>
      <c r="F2027">
        <f>VLOOKUP(Table2[[#This Row],[STATE_CODE]],Table4[#All], 4, TRUE) * 1000000</f>
        <v>23699319100.049999</v>
      </c>
      <c r="G2027">
        <f>Table2[[#This Row],[Percent of State total]]*Table2[[#This Row],[2009 State total]]</f>
        <v>5196332280.9861565</v>
      </c>
      <c r="H2027" s="73">
        <f>Table2[[#This Row],[2010 State Total]]*Table2[[#This Row],[Percent of State total]]</f>
        <v>5313897479.5058775</v>
      </c>
    </row>
    <row r="2028" spans="1:8">
      <c r="A2028">
        <v>2008</v>
      </c>
      <c r="B2028">
        <v>40</v>
      </c>
      <c r="C2028">
        <v>111</v>
      </c>
      <c r="D2028">
        <v>1.1996879905663341E-2</v>
      </c>
      <c r="E2028">
        <f>VLOOKUP(Table2[[#This Row],[STATE_CODE]],Table4[#All], 3, TRUE) * 1000000</f>
        <v>23174992997.499996</v>
      </c>
      <c r="F2028">
        <f>VLOOKUP(Table2[[#This Row],[STATE_CODE]],Table4[#All], 4, TRUE) * 1000000</f>
        <v>23699319100.049999</v>
      </c>
      <c r="G2028">
        <f>Table2[[#This Row],[Percent of State total]]*Table2[[#This Row],[2009 State total]]</f>
        <v>278027607.80559635</v>
      </c>
      <c r="H2028" s="73">
        <f>Table2[[#This Row],[2010 State Total]]*Table2[[#This Row],[Percent of State total]]</f>
        <v>284317885.08929324</v>
      </c>
    </row>
    <row r="2029" spans="1:8">
      <c r="A2029">
        <v>2008</v>
      </c>
      <c r="B2029">
        <v>40</v>
      </c>
      <c r="C2029">
        <v>113</v>
      </c>
      <c r="D2029">
        <v>3.8327489998789552E-3</v>
      </c>
      <c r="E2029">
        <f>VLOOKUP(Table2[[#This Row],[STATE_CODE]],Table4[#All], 3, TRUE) * 1000000</f>
        <v>23174992997.499996</v>
      </c>
      <c r="F2029">
        <f>VLOOKUP(Table2[[#This Row],[STATE_CODE]],Table4[#All], 4, TRUE) * 1000000</f>
        <v>23699319100.049999</v>
      </c>
      <c r="G2029">
        <f>Table2[[#This Row],[Percent of State total]]*Table2[[#This Row],[2009 State total]]</f>
        <v>88823931.233369902</v>
      </c>
      <c r="H2029" s="73">
        <f>Table2[[#This Row],[2010 State Total]]*Table2[[#This Row],[Percent of State total]]</f>
        <v>90833541.578528851</v>
      </c>
    </row>
    <row r="2030" spans="1:8">
      <c r="A2030">
        <v>2008</v>
      </c>
      <c r="B2030">
        <v>40</v>
      </c>
      <c r="C2030">
        <v>115</v>
      </c>
      <c r="D2030">
        <v>1.2211199182489439E-2</v>
      </c>
      <c r="E2030">
        <f>VLOOKUP(Table2[[#This Row],[STATE_CODE]],Table4[#All], 3, TRUE) * 1000000</f>
        <v>23174992997.499996</v>
      </c>
      <c r="F2030">
        <f>VLOOKUP(Table2[[#This Row],[STATE_CODE]],Table4[#All], 4, TRUE) * 1000000</f>
        <v>23699319100.049999</v>
      </c>
      <c r="G2030">
        <f>Table2[[#This Row],[Percent of State total]]*Table2[[#This Row],[2009 State total]]</f>
        <v>282994455.54527044</v>
      </c>
      <c r="H2030" s="73">
        <f>Table2[[#This Row],[2010 State Total]]*Table2[[#This Row],[Percent of State total]]</f>
        <v>289397106.02008688</v>
      </c>
    </row>
    <row r="2031" spans="1:8">
      <c r="A2031">
        <v>2008</v>
      </c>
      <c r="B2031">
        <v>40</v>
      </c>
      <c r="C2031">
        <v>117</v>
      </c>
      <c r="D2031">
        <v>5.3719451952939281E-3</v>
      </c>
      <c r="E2031">
        <f>VLOOKUP(Table2[[#This Row],[STATE_CODE]],Table4[#All], 3, TRUE) * 1000000</f>
        <v>23174992997.499996</v>
      </c>
      <c r="F2031">
        <f>VLOOKUP(Table2[[#This Row],[STATE_CODE]],Table4[#All], 4, TRUE) * 1000000</f>
        <v>23699319100.049999</v>
      </c>
      <c r="G2031">
        <f>Table2[[#This Row],[Percent of State total]]*Table2[[#This Row],[2009 State total]]</f>
        <v>124494792.28389053</v>
      </c>
      <c r="H2031" s="73">
        <f>Table2[[#This Row],[2010 State Total]]*Table2[[#This Row],[Percent of State total]]</f>
        <v>127311443.37125121</v>
      </c>
    </row>
    <row r="2032" spans="1:8">
      <c r="A2032">
        <v>2008</v>
      </c>
      <c r="B2032">
        <v>40</v>
      </c>
      <c r="C2032">
        <v>119</v>
      </c>
      <c r="D2032">
        <v>8.9064229543045284E-3</v>
      </c>
      <c r="E2032">
        <f>VLOOKUP(Table2[[#This Row],[STATE_CODE]],Table4[#All], 3, TRUE) * 1000000</f>
        <v>23174992997.499996</v>
      </c>
      <c r="F2032">
        <f>VLOOKUP(Table2[[#This Row],[STATE_CODE]],Table4[#All], 4, TRUE) * 1000000</f>
        <v>23699319100.049999</v>
      </c>
      <c r="G2032">
        <f>Table2[[#This Row],[Percent of State total]]*Table2[[#This Row],[2009 State total]]</f>
        <v>206406289.59878066</v>
      </c>
      <c r="H2032" s="73">
        <f>Table2[[#This Row],[2010 State Total]]*Table2[[#This Row],[Percent of State total]]</f>
        <v>211076159.63407305</v>
      </c>
    </row>
    <row r="2033" spans="1:8">
      <c r="A2033">
        <v>2008</v>
      </c>
      <c r="B2033">
        <v>40</v>
      </c>
      <c r="C2033">
        <v>121</v>
      </c>
      <c r="D2033">
        <v>1.6944862545417917E-2</v>
      </c>
      <c r="E2033">
        <f>VLOOKUP(Table2[[#This Row],[STATE_CODE]],Table4[#All], 3, TRUE) * 1000000</f>
        <v>23174992997.499996</v>
      </c>
      <c r="F2033">
        <f>VLOOKUP(Table2[[#This Row],[STATE_CODE]],Table4[#All], 4, TRUE) * 1000000</f>
        <v>23699319100.049999</v>
      </c>
      <c r="G2033">
        <f>Table2[[#This Row],[Percent of State total]]*Table2[[#This Row],[2009 State total]]</f>
        <v>392697070.83366019</v>
      </c>
      <c r="H2033" s="73">
        <f>Table2[[#This Row],[2010 State Total]]*Table2[[#This Row],[Percent of State total]]</f>
        <v>401581704.57034469</v>
      </c>
    </row>
    <row r="2034" spans="1:8">
      <c r="A2034">
        <v>2008</v>
      </c>
      <c r="B2034">
        <v>40</v>
      </c>
      <c r="C2034">
        <v>123</v>
      </c>
      <c r="D2034">
        <v>5.0802373407040349E-3</v>
      </c>
      <c r="E2034">
        <f>VLOOKUP(Table2[[#This Row],[STATE_CODE]],Table4[#All], 3, TRUE) * 1000000</f>
        <v>23174992997.499996</v>
      </c>
      <c r="F2034">
        <f>VLOOKUP(Table2[[#This Row],[STATE_CODE]],Table4[#All], 4, TRUE) * 1000000</f>
        <v>23699319100.049999</v>
      </c>
      <c r="G2034">
        <f>Table2[[#This Row],[Percent of State total]]*Table2[[#This Row],[2009 State total]]</f>
        <v>117734464.79645401</v>
      </c>
      <c r="H2034" s="73">
        <f>Table2[[#This Row],[2010 State Total]]*Table2[[#This Row],[Percent of State total]]</f>
        <v>120398165.84133434</v>
      </c>
    </row>
    <row r="2035" spans="1:8">
      <c r="A2035">
        <v>2008</v>
      </c>
      <c r="B2035">
        <v>40</v>
      </c>
      <c r="C2035">
        <v>125</v>
      </c>
      <c r="D2035">
        <v>1.4542115962462177E-2</v>
      </c>
      <c r="E2035">
        <f>VLOOKUP(Table2[[#This Row],[STATE_CODE]],Table4[#All], 3, TRUE) * 1000000</f>
        <v>23174992997.499996</v>
      </c>
      <c r="F2035">
        <f>VLOOKUP(Table2[[#This Row],[STATE_CODE]],Table4[#All], 4, TRUE) * 1000000</f>
        <v>23699319100.049999</v>
      </c>
      <c r="G2035">
        <f>Table2[[#This Row],[Percent of State total]]*Table2[[#This Row],[2009 State total]]</f>
        <v>337013435.59889388</v>
      </c>
      <c r="H2035" s="73">
        <f>Table2[[#This Row],[2010 State Total]]*Table2[[#This Row],[Percent of State total]]</f>
        <v>344638246.58432186</v>
      </c>
    </row>
    <row r="2036" spans="1:8">
      <c r="A2036">
        <v>2008</v>
      </c>
      <c r="B2036">
        <v>40</v>
      </c>
      <c r="C2036">
        <v>127</v>
      </c>
      <c r="D2036">
        <v>3.5095711925918881E-3</v>
      </c>
      <c r="E2036">
        <f>VLOOKUP(Table2[[#This Row],[STATE_CODE]],Table4[#All], 3, TRUE) * 1000000</f>
        <v>23174992997.499996</v>
      </c>
      <c r="F2036">
        <f>VLOOKUP(Table2[[#This Row],[STATE_CODE]],Table4[#All], 4, TRUE) * 1000000</f>
        <v>23699319100.049999</v>
      </c>
      <c r="G2036">
        <f>Table2[[#This Row],[Percent of State total]]*Table2[[#This Row],[2009 State total]]</f>
        <v>81334287.812544718</v>
      </c>
      <c r="H2036" s="73">
        <f>Table2[[#This Row],[2010 State Total]]*Table2[[#This Row],[Percent of State total]]</f>
        <v>83174447.597578183</v>
      </c>
    </row>
    <row r="2037" spans="1:8">
      <c r="A2037">
        <v>2008</v>
      </c>
      <c r="B2037">
        <v>40</v>
      </c>
      <c r="C2037">
        <v>131</v>
      </c>
      <c r="D2037">
        <v>2.7635100307140052E-2</v>
      </c>
      <c r="E2037">
        <f>VLOOKUP(Table2[[#This Row],[STATE_CODE]],Table4[#All], 3, TRUE) * 1000000</f>
        <v>23174992997.499996</v>
      </c>
      <c r="F2037">
        <f>VLOOKUP(Table2[[#This Row],[STATE_CODE]],Table4[#All], 4, TRUE) * 1000000</f>
        <v>23699319100.049999</v>
      </c>
      <c r="G2037">
        <f>Table2[[#This Row],[Percent of State total]]*Table2[[#This Row],[2009 State total]]</f>
        <v>640443256.10318065</v>
      </c>
      <c r="H2037" s="73">
        <f>Table2[[#This Row],[2010 State Total]]*Table2[[#This Row],[Percent of State total]]</f>
        <v>654933060.54080188</v>
      </c>
    </row>
    <row r="2038" spans="1:8">
      <c r="A2038">
        <v>2008</v>
      </c>
      <c r="B2038">
        <v>40</v>
      </c>
      <c r="C2038">
        <v>133</v>
      </c>
      <c r="D2038">
        <v>7.9678684244390303E-3</v>
      </c>
      <c r="E2038">
        <f>VLOOKUP(Table2[[#This Row],[STATE_CODE]],Table4[#All], 3, TRUE) * 1000000</f>
        <v>23174992997.499996</v>
      </c>
      <c r="F2038">
        <f>VLOOKUP(Table2[[#This Row],[STATE_CODE]],Table4[#All], 4, TRUE) * 1000000</f>
        <v>23699319100.049999</v>
      </c>
      <c r="G2038">
        <f>Table2[[#This Row],[Percent of State total]]*Table2[[#This Row],[2009 State total]]</f>
        <v>184655294.94137585</v>
      </c>
      <c r="H2038" s="73">
        <f>Table2[[#This Row],[2010 State Total]]*Table2[[#This Row],[Percent of State total]]</f>
        <v>188833056.3379932</v>
      </c>
    </row>
    <row r="2039" spans="1:8">
      <c r="A2039">
        <v>2008</v>
      </c>
      <c r="B2039">
        <v>40</v>
      </c>
      <c r="C2039">
        <v>135</v>
      </c>
      <c r="D2039">
        <v>1.4108360022363162E-2</v>
      </c>
      <c r="E2039">
        <f>VLOOKUP(Table2[[#This Row],[STATE_CODE]],Table4[#All], 3, TRUE) * 1000000</f>
        <v>23174992997.499996</v>
      </c>
      <c r="F2039">
        <f>VLOOKUP(Table2[[#This Row],[STATE_CODE]],Table4[#All], 4, TRUE) * 1000000</f>
        <v>23699319100.049999</v>
      </c>
      <c r="G2039">
        <f>Table2[[#This Row],[Percent of State total]]*Table2[[#This Row],[2009 State total]]</f>
        <v>326961144.72447515</v>
      </c>
      <c r="H2039" s="73">
        <f>Table2[[#This Row],[2010 State Total]]*Table2[[#This Row],[Percent of State total]]</f>
        <v>334358526.14837313</v>
      </c>
    </row>
    <row r="2040" spans="1:8">
      <c r="A2040">
        <v>2008</v>
      </c>
      <c r="B2040">
        <v>40</v>
      </c>
      <c r="C2040">
        <v>137</v>
      </c>
      <c r="D2040">
        <v>7.7591959411817315E-3</v>
      </c>
      <c r="E2040">
        <f>VLOOKUP(Table2[[#This Row],[STATE_CODE]],Table4[#All], 3, TRUE) * 1000000</f>
        <v>23174992997.499996</v>
      </c>
      <c r="F2040">
        <f>VLOOKUP(Table2[[#This Row],[STATE_CODE]],Table4[#All], 4, TRUE) * 1000000</f>
        <v>23699319100.049999</v>
      </c>
      <c r="G2040">
        <f>Table2[[#This Row],[Percent of State total]]*Table2[[#This Row],[2009 State total]]</f>
        <v>179819311.60311702</v>
      </c>
      <c r="H2040" s="73">
        <f>Table2[[#This Row],[2010 State Total]]*Table2[[#This Row],[Percent of State total]]</f>
        <v>183887660.56987864</v>
      </c>
    </row>
    <row r="2041" spans="1:8">
      <c r="A2041">
        <v>2008</v>
      </c>
      <c r="B2041">
        <v>40</v>
      </c>
      <c r="C2041">
        <v>139</v>
      </c>
      <c r="D2041">
        <v>7.3616746178777111E-3</v>
      </c>
      <c r="E2041">
        <f>VLOOKUP(Table2[[#This Row],[STATE_CODE]],Table4[#All], 3, TRUE) * 1000000</f>
        <v>23174992997.499996</v>
      </c>
      <c r="F2041">
        <f>VLOOKUP(Table2[[#This Row],[STATE_CODE]],Table4[#All], 4, TRUE) * 1000000</f>
        <v>23699319100.049999</v>
      </c>
      <c r="G2041">
        <f>Table2[[#This Row],[Percent of State total]]*Table2[[#This Row],[2009 State total]]</f>
        <v>170606757.71918941</v>
      </c>
      <c r="H2041" s="73">
        <f>Table2[[#This Row],[2010 State Total]]*Table2[[#This Row],[Percent of State total]]</f>
        <v>174466675.87982252</v>
      </c>
    </row>
    <row r="2042" spans="1:8">
      <c r="A2042">
        <v>2008</v>
      </c>
      <c r="B2042">
        <v>40</v>
      </c>
      <c r="C2042">
        <v>141</v>
      </c>
      <c r="D2042">
        <v>4.1351032446358102E-4</v>
      </c>
      <c r="E2042">
        <f>VLOOKUP(Table2[[#This Row],[STATE_CODE]],Table4[#All], 3, TRUE) * 1000000</f>
        <v>23174992997.499996</v>
      </c>
      <c r="F2042">
        <f>VLOOKUP(Table2[[#This Row],[STATE_CODE]],Table4[#All], 4, TRUE) * 1000000</f>
        <v>23699319100.049999</v>
      </c>
      <c r="G2042">
        <f>Table2[[#This Row],[Percent of State total]]*Table2[[#This Row],[2009 State total]]</f>
        <v>9583098.8738374412</v>
      </c>
      <c r="H2042" s="73">
        <f>Table2[[#This Row],[2010 State Total]]*Table2[[#This Row],[Percent of State total]]</f>
        <v>9799913.1306276172</v>
      </c>
    </row>
    <row r="2043" spans="1:8">
      <c r="A2043">
        <v>2008</v>
      </c>
      <c r="B2043">
        <v>40</v>
      </c>
      <c r="C2043">
        <v>143</v>
      </c>
      <c r="D2043">
        <v>0.16338407013108991</v>
      </c>
      <c r="E2043">
        <f>VLOOKUP(Table2[[#This Row],[STATE_CODE]],Table4[#All], 3, TRUE) * 1000000</f>
        <v>23174992997.499996</v>
      </c>
      <c r="F2043">
        <f>VLOOKUP(Table2[[#This Row],[STATE_CODE]],Table4[#All], 4, TRUE) * 1000000</f>
        <v>23699319100.049999</v>
      </c>
      <c r="G2043">
        <f>Table2[[#This Row],[Percent of State total]]*Table2[[#This Row],[2009 State total]]</f>
        <v>3786424681.1910567</v>
      </c>
      <c r="H2043" s="73">
        <f>Table2[[#This Row],[2010 State Total]]*Table2[[#This Row],[Percent of State total]]</f>
        <v>3872091213.9016476</v>
      </c>
    </row>
    <row r="2044" spans="1:8">
      <c r="A2044">
        <v>2008</v>
      </c>
      <c r="B2044">
        <v>40</v>
      </c>
      <c r="C2044">
        <v>145</v>
      </c>
      <c r="D2044">
        <v>1.9133180313460278E-2</v>
      </c>
      <c r="E2044">
        <f>VLOOKUP(Table2[[#This Row],[STATE_CODE]],Table4[#All], 3, TRUE) * 1000000</f>
        <v>23174992997.499996</v>
      </c>
      <c r="F2044">
        <f>VLOOKUP(Table2[[#This Row],[STATE_CODE]],Table4[#All], 4, TRUE) * 1000000</f>
        <v>23699319100.049999</v>
      </c>
      <c r="G2044">
        <f>Table2[[#This Row],[Percent of State total]]*Table2[[#This Row],[2009 State total]]</f>
        <v>443411319.7843467</v>
      </c>
      <c r="H2044" s="73">
        <f>Table2[[#This Row],[2010 State Total]]*Table2[[#This Row],[Percent of State total]]</f>
        <v>453443345.64748979</v>
      </c>
    </row>
    <row r="2045" spans="1:8">
      <c r="A2045">
        <v>2008</v>
      </c>
      <c r="B2045">
        <v>40</v>
      </c>
      <c r="C2045">
        <v>147</v>
      </c>
      <c r="D2045">
        <v>1.0138142664538547E-2</v>
      </c>
      <c r="E2045">
        <f>VLOOKUP(Table2[[#This Row],[STATE_CODE]],Table4[#All], 3, TRUE) * 1000000</f>
        <v>23174992997.499996</v>
      </c>
      <c r="F2045">
        <f>VLOOKUP(Table2[[#This Row],[STATE_CODE]],Table4[#All], 4, TRUE) * 1000000</f>
        <v>23699319100.049999</v>
      </c>
      <c r="G2045">
        <f>Table2[[#This Row],[Percent of State total]]*Table2[[#This Row],[2009 State total]]</f>
        <v>234951385.25833678</v>
      </c>
      <c r="H2045" s="73">
        <f>Table2[[#This Row],[2010 State Total]]*Table2[[#This Row],[Percent of State total]]</f>
        <v>240267078.08873019</v>
      </c>
    </row>
    <row r="2046" spans="1:8">
      <c r="A2046">
        <v>2008</v>
      </c>
      <c r="B2046">
        <v>40</v>
      </c>
      <c r="C2046">
        <v>149</v>
      </c>
      <c r="D2046">
        <v>5.4155339112662597E-3</v>
      </c>
      <c r="E2046">
        <f>VLOOKUP(Table2[[#This Row],[STATE_CODE]],Table4[#All], 3, TRUE) * 1000000</f>
        <v>23174992997.499996</v>
      </c>
      <c r="F2046">
        <f>VLOOKUP(Table2[[#This Row],[STATE_CODE]],Table4[#All], 4, TRUE) * 1000000</f>
        <v>23699319100.049999</v>
      </c>
      <c r="G2046">
        <f>Table2[[#This Row],[Percent of State total]]*Table2[[#This Row],[2009 State total]]</f>
        <v>125504960.47131933</v>
      </c>
      <c r="H2046" s="73">
        <f>Table2[[#This Row],[2010 State Total]]*Table2[[#This Row],[Percent of State total]]</f>
        <v>128344466.26024094</v>
      </c>
    </row>
    <row r="2047" spans="1:8">
      <c r="A2047">
        <v>2008</v>
      </c>
      <c r="B2047">
        <v>40</v>
      </c>
      <c r="C2047">
        <v>151</v>
      </c>
      <c r="D2047">
        <v>4.8221028289658821E-4</v>
      </c>
      <c r="E2047">
        <f>VLOOKUP(Table2[[#This Row],[STATE_CODE]],Table4[#All], 3, TRUE) * 1000000</f>
        <v>23174992997.499996</v>
      </c>
      <c r="F2047">
        <f>VLOOKUP(Table2[[#This Row],[STATE_CODE]],Table4[#All], 4, TRUE) * 1000000</f>
        <v>23699319100.049999</v>
      </c>
      <c r="G2047">
        <f>Table2[[#This Row],[Percent of State total]]*Table2[[#This Row],[2009 State total]]</f>
        <v>11175219.929450924</v>
      </c>
      <c r="H2047" s="73">
        <f>Table2[[#This Row],[2010 State Total]]*Table2[[#This Row],[Percent of State total]]</f>
        <v>11428055.367691627</v>
      </c>
    </row>
    <row r="2048" spans="1:8">
      <c r="A2048">
        <v>2008</v>
      </c>
      <c r="B2048">
        <v>40</v>
      </c>
      <c r="C2048">
        <v>153</v>
      </c>
      <c r="D2048">
        <v>6.1714599729690619E-3</v>
      </c>
      <c r="E2048">
        <f>VLOOKUP(Table2[[#This Row],[STATE_CODE]],Table4[#All], 3, TRUE) * 1000000</f>
        <v>23174992997.499996</v>
      </c>
      <c r="F2048">
        <f>VLOOKUP(Table2[[#This Row],[STATE_CODE]],Table4[#All], 4, TRUE) * 1000000</f>
        <v>23699319100.049999</v>
      </c>
      <c r="G2048">
        <f>Table2[[#This Row],[Percent of State total]]*Table2[[#This Row],[2009 State total]]</f>
        <v>143023541.65790951</v>
      </c>
      <c r="H2048" s="73">
        <f>Table2[[#This Row],[2010 State Total]]*Table2[[#This Row],[Percent of State total]]</f>
        <v>146259399.21257973</v>
      </c>
    </row>
    <row r="2049" spans="1:8">
      <c r="A2049">
        <v>2008</v>
      </c>
      <c r="B2049">
        <v>41</v>
      </c>
      <c r="C2049">
        <v>1</v>
      </c>
      <c r="D2049">
        <v>1.0971252054428355E-2</v>
      </c>
      <c r="E2049">
        <f>VLOOKUP(Table2[[#This Row],[STATE_CODE]],Table4[#All], 3, TRUE) * 1000000</f>
        <v>19406000000</v>
      </c>
      <c r="F2049">
        <f>VLOOKUP(Table2[[#This Row],[STATE_CODE]],Table4[#All], 4, TRUE) * 1000000</f>
        <v>19343696355.049999</v>
      </c>
      <c r="G2049">
        <f>Table2[[#This Row],[Percent of State total]]*Table2[[#This Row],[2009 State total]]</f>
        <v>212908117.36823666</v>
      </c>
      <c r="H2049" s="73">
        <f>Table2[[#This Row],[2010 State Total]]*Table2[[#This Row],[Percent of State total]]</f>
        <v>212224568.37558058</v>
      </c>
    </row>
    <row r="2050" spans="1:8">
      <c r="A2050">
        <v>2008</v>
      </c>
      <c r="B2050">
        <v>41</v>
      </c>
      <c r="C2050">
        <v>3</v>
      </c>
      <c r="D2050">
        <v>7.9309458978878995E-3</v>
      </c>
      <c r="E2050">
        <f>VLOOKUP(Table2[[#This Row],[STATE_CODE]],Table4[#All], 3, TRUE) * 1000000</f>
        <v>19406000000</v>
      </c>
      <c r="F2050">
        <f>VLOOKUP(Table2[[#This Row],[STATE_CODE]],Table4[#All], 4, TRUE) * 1000000</f>
        <v>19343696355.049999</v>
      </c>
      <c r="G2050">
        <f>Table2[[#This Row],[Percent of State total]]*Table2[[#This Row],[2009 State total]]</f>
        <v>153907936.09441257</v>
      </c>
      <c r="H2050" s="73">
        <f>Table2[[#This Row],[2010 State Total]]*Table2[[#This Row],[Percent of State total]]</f>
        <v>153413809.2570729</v>
      </c>
    </row>
    <row r="2051" spans="1:8">
      <c r="A2051">
        <v>2008</v>
      </c>
      <c r="B2051">
        <v>41</v>
      </c>
      <c r="C2051">
        <v>5</v>
      </c>
      <c r="D2051">
        <v>7.6570888508093321E-2</v>
      </c>
      <c r="E2051">
        <f>VLOOKUP(Table2[[#This Row],[STATE_CODE]],Table4[#All], 3, TRUE) * 1000000</f>
        <v>19406000000</v>
      </c>
      <c r="F2051">
        <f>VLOOKUP(Table2[[#This Row],[STATE_CODE]],Table4[#All], 4, TRUE) * 1000000</f>
        <v>19343696355.049999</v>
      </c>
      <c r="G2051">
        <f>Table2[[#This Row],[Percent of State total]]*Table2[[#This Row],[2009 State total]]</f>
        <v>1485934662.3880589</v>
      </c>
      <c r="H2051" s="73">
        <f>Table2[[#This Row],[2010 State Total]]*Table2[[#This Row],[Percent of State total]]</f>
        <v>1481164016.9369447</v>
      </c>
    </row>
    <row r="2052" spans="1:8">
      <c r="A2052">
        <v>2008</v>
      </c>
      <c r="B2052">
        <v>41</v>
      </c>
      <c r="C2052">
        <v>7</v>
      </c>
      <c r="D2052">
        <v>1.539719047326356E-2</v>
      </c>
      <c r="E2052">
        <f>VLOOKUP(Table2[[#This Row],[STATE_CODE]],Table4[#All], 3, TRUE) * 1000000</f>
        <v>19406000000</v>
      </c>
      <c r="F2052">
        <f>VLOOKUP(Table2[[#This Row],[STATE_CODE]],Table4[#All], 4, TRUE) * 1000000</f>
        <v>19343696355.049999</v>
      </c>
      <c r="G2052">
        <f>Table2[[#This Row],[Percent of State total]]*Table2[[#This Row],[2009 State total]]</f>
        <v>298797878.32415265</v>
      </c>
      <c r="H2052" s="73">
        <f>Table2[[#This Row],[2010 State Total]]*Table2[[#This Row],[Percent of State total]]</f>
        <v>297838577.23567891</v>
      </c>
    </row>
    <row r="2053" spans="1:8">
      <c r="A2053">
        <v>2008</v>
      </c>
      <c r="B2053">
        <v>41</v>
      </c>
      <c r="C2053">
        <v>9</v>
      </c>
      <c r="D2053">
        <v>1.1984450415697706E-2</v>
      </c>
      <c r="E2053">
        <f>VLOOKUP(Table2[[#This Row],[STATE_CODE]],Table4[#All], 3, TRUE) * 1000000</f>
        <v>19406000000</v>
      </c>
      <c r="F2053">
        <f>VLOOKUP(Table2[[#This Row],[STATE_CODE]],Table4[#All], 4, TRUE) * 1000000</f>
        <v>19343696355.049999</v>
      </c>
      <c r="G2053">
        <f>Table2[[#This Row],[Percent of State total]]*Table2[[#This Row],[2009 State total]]</f>
        <v>232570244.76702967</v>
      </c>
      <c r="H2053" s="73">
        <f>Table2[[#This Row],[2010 State Total]]*Table2[[#This Row],[Percent of State total]]</f>
        <v>231823569.82340917</v>
      </c>
    </row>
    <row r="2054" spans="1:8">
      <c r="A2054">
        <v>2008</v>
      </c>
      <c r="B2054">
        <v>41</v>
      </c>
      <c r="C2054">
        <v>11</v>
      </c>
      <c r="D2054">
        <v>1.5706906612399485E-2</v>
      </c>
      <c r="E2054">
        <f>VLOOKUP(Table2[[#This Row],[STATE_CODE]],Table4[#All], 3, TRUE) * 1000000</f>
        <v>19406000000</v>
      </c>
      <c r="F2054">
        <f>VLOOKUP(Table2[[#This Row],[STATE_CODE]],Table4[#All], 4, TRUE) * 1000000</f>
        <v>19343696355.049999</v>
      </c>
      <c r="G2054">
        <f>Table2[[#This Row],[Percent of State total]]*Table2[[#This Row],[2009 State total]]</f>
        <v>304808229.72022438</v>
      </c>
      <c r="H2054" s="73">
        <f>Table2[[#This Row],[2010 State Total]]*Table2[[#This Row],[Percent of State total]]</f>
        <v>303829632.18738264</v>
      </c>
    </row>
    <row r="2055" spans="1:8">
      <c r="A2055">
        <v>2008</v>
      </c>
      <c r="B2055">
        <v>41</v>
      </c>
      <c r="C2055">
        <v>13</v>
      </c>
      <c r="D2055">
        <v>3.6088202750118878E-3</v>
      </c>
      <c r="E2055">
        <f>VLOOKUP(Table2[[#This Row],[STATE_CODE]],Table4[#All], 3, TRUE) * 1000000</f>
        <v>19406000000</v>
      </c>
      <c r="F2055">
        <f>VLOOKUP(Table2[[#This Row],[STATE_CODE]],Table4[#All], 4, TRUE) * 1000000</f>
        <v>19343696355.049999</v>
      </c>
      <c r="G2055">
        <f>Table2[[#This Row],[Percent of State total]]*Table2[[#This Row],[2009 State total]]</f>
        <v>70032766.256880701</v>
      </c>
      <c r="H2055" s="73">
        <f>Table2[[#This Row],[2010 State Total]]*Table2[[#This Row],[Percent of State total]]</f>
        <v>69807923.599777997</v>
      </c>
    </row>
    <row r="2056" spans="1:8">
      <c r="A2056">
        <v>2008</v>
      </c>
      <c r="B2056">
        <v>41</v>
      </c>
      <c r="C2056">
        <v>15</v>
      </c>
      <c r="D2056">
        <v>6.2329921412575835E-3</v>
      </c>
      <c r="E2056">
        <f>VLOOKUP(Table2[[#This Row],[STATE_CODE]],Table4[#All], 3, TRUE) * 1000000</f>
        <v>19406000000</v>
      </c>
      <c r="F2056">
        <f>VLOOKUP(Table2[[#This Row],[STATE_CODE]],Table4[#All], 4, TRUE) * 1000000</f>
        <v>19343696355.049999</v>
      </c>
      <c r="G2056">
        <f>Table2[[#This Row],[Percent of State total]]*Table2[[#This Row],[2009 State total]]</f>
        <v>120957445.49324466</v>
      </c>
      <c r="H2056" s="73">
        <f>Table2[[#This Row],[2010 State Total]]*Table2[[#This Row],[Percent of State total]]</f>
        <v>120569107.3638996</v>
      </c>
    </row>
    <row r="2057" spans="1:8">
      <c r="A2057">
        <v>2008</v>
      </c>
      <c r="B2057">
        <v>41</v>
      </c>
      <c r="C2057">
        <v>17</v>
      </c>
      <c r="D2057">
        <v>3.5494548769882478E-2</v>
      </c>
      <c r="E2057">
        <f>VLOOKUP(Table2[[#This Row],[STATE_CODE]],Table4[#All], 3, TRUE) * 1000000</f>
        <v>19406000000</v>
      </c>
      <c r="F2057">
        <f>VLOOKUP(Table2[[#This Row],[STATE_CODE]],Table4[#All], 4, TRUE) * 1000000</f>
        <v>19343696355.049999</v>
      </c>
      <c r="G2057">
        <f>Table2[[#This Row],[Percent of State total]]*Table2[[#This Row],[2009 State total]]</f>
        <v>688807213.42833936</v>
      </c>
      <c r="H2057" s="73">
        <f>Table2[[#This Row],[2010 State Total]]*Table2[[#This Row],[Percent of State total]]</f>
        <v>686595773.66412008</v>
      </c>
    </row>
    <row r="2058" spans="1:8">
      <c r="A2058">
        <v>2008</v>
      </c>
      <c r="B2058">
        <v>41</v>
      </c>
      <c r="C2058">
        <v>19</v>
      </c>
      <c r="D2058">
        <v>5.3046654524974687E-2</v>
      </c>
      <c r="E2058">
        <f>VLOOKUP(Table2[[#This Row],[STATE_CODE]],Table4[#All], 3, TRUE) * 1000000</f>
        <v>19406000000</v>
      </c>
      <c r="F2058">
        <f>VLOOKUP(Table2[[#This Row],[STATE_CODE]],Table4[#All], 4, TRUE) * 1000000</f>
        <v>19343696355.049999</v>
      </c>
      <c r="G2058">
        <f>Table2[[#This Row],[Percent of State total]]*Table2[[#This Row],[2009 State total]]</f>
        <v>1029423377.7116588</v>
      </c>
      <c r="H2058" s="73">
        <f>Table2[[#This Row],[2010 State Total]]*Table2[[#This Row],[Percent of State total]]</f>
        <v>1026118377.7823495</v>
      </c>
    </row>
    <row r="2059" spans="1:8">
      <c r="A2059">
        <v>2008</v>
      </c>
      <c r="B2059">
        <v>41</v>
      </c>
      <c r="C2059">
        <v>21</v>
      </c>
      <c r="D2059">
        <v>7.0511463104060684E-3</v>
      </c>
      <c r="E2059">
        <f>VLOOKUP(Table2[[#This Row],[STATE_CODE]],Table4[#All], 3, TRUE) * 1000000</f>
        <v>19406000000</v>
      </c>
      <c r="F2059">
        <f>VLOOKUP(Table2[[#This Row],[STATE_CODE]],Table4[#All], 4, TRUE) * 1000000</f>
        <v>19343696355.049999</v>
      </c>
      <c r="G2059">
        <f>Table2[[#This Row],[Percent of State total]]*Table2[[#This Row],[2009 State total]]</f>
        <v>136834545.29974017</v>
      </c>
      <c r="H2059" s="73">
        <f>Table2[[#This Row],[2010 State Total]]*Table2[[#This Row],[Percent of State total]]</f>
        <v>136395233.18352613</v>
      </c>
    </row>
    <row r="2060" spans="1:8">
      <c r="A2060">
        <v>2008</v>
      </c>
      <c r="B2060">
        <v>41</v>
      </c>
      <c r="C2060">
        <v>23</v>
      </c>
      <c r="D2060">
        <v>2.5951268389100305E-3</v>
      </c>
      <c r="E2060">
        <f>VLOOKUP(Table2[[#This Row],[STATE_CODE]],Table4[#All], 3, TRUE) * 1000000</f>
        <v>19406000000</v>
      </c>
      <c r="F2060">
        <f>VLOOKUP(Table2[[#This Row],[STATE_CODE]],Table4[#All], 4, TRUE) * 1000000</f>
        <v>19343696355.049999</v>
      </c>
      <c r="G2060">
        <f>Table2[[#This Row],[Percent of State total]]*Table2[[#This Row],[2009 State total]]</f>
        <v>50361031.435888052</v>
      </c>
      <c r="H2060" s="73">
        <f>Table2[[#This Row],[2010 State Total]]*Table2[[#This Row],[Percent of State total]]</f>
        <v>50199345.574716382</v>
      </c>
    </row>
    <row r="2061" spans="1:8">
      <c r="A2061">
        <v>2008</v>
      </c>
      <c r="B2061">
        <v>41</v>
      </c>
      <c r="C2061">
        <v>25</v>
      </c>
      <c r="D2061">
        <v>3.2159239180714993E-3</v>
      </c>
      <c r="E2061">
        <f>VLOOKUP(Table2[[#This Row],[STATE_CODE]],Table4[#All], 3, TRUE) * 1000000</f>
        <v>19406000000</v>
      </c>
      <c r="F2061">
        <f>VLOOKUP(Table2[[#This Row],[STATE_CODE]],Table4[#All], 4, TRUE) * 1000000</f>
        <v>19343696355.049999</v>
      </c>
      <c r="G2061">
        <f>Table2[[#This Row],[Percent of State total]]*Table2[[#This Row],[2009 State total]]</f>
        <v>62408219.554095514</v>
      </c>
      <c r="H2061" s="73">
        <f>Table2[[#This Row],[2010 State Total]]*Table2[[#This Row],[Percent of State total]]</f>
        <v>62207855.772117771</v>
      </c>
    </row>
    <row r="2062" spans="1:8">
      <c r="A2062">
        <v>2008</v>
      </c>
      <c r="B2062">
        <v>41</v>
      </c>
      <c r="C2062">
        <v>27</v>
      </c>
      <c r="D2062">
        <v>1.2672099800620118E-2</v>
      </c>
      <c r="E2062">
        <f>VLOOKUP(Table2[[#This Row],[STATE_CODE]],Table4[#All], 3, TRUE) * 1000000</f>
        <v>19406000000</v>
      </c>
      <c r="F2062">
        <f>VLOOKUP(Table2[[#This Row],[STATE_CODE]],Table4[#All], 4, TRUE) * 1000000</f>
        <v>19343696355.049999</v>
      </c>
      <c r="G2062">
        <f>Table2[[#This Row],[Percent of State total]]*Table2[[#This Row],[2009 State total]]</f>
        <v>245914768.73083401</v>
      </c>
      <c r="H2062" s="73">
        <f>Table2[[#This Row],[2010 State Total]]*Table2[[#This Row],[Percent of State total]]</f>
        <v>245125250.72408521</v>
      </c>
    </row>
    <row r="2063" spans="1:8">
      <c r="A2063">
        <v>2008</v>
      </c>
      <c r="B2063">
        <v>41</v>
      </c>
      <c r="C2063">
        <v>29</v>
      </c>
      <c r="D2063">
        <v>4.101770491007517E-2</v>
      </c>
      <c r="E2063">
        <f>VLOOKUP(Table2[[#This Row],[STATE_CODE]],Table4[#All], 3, TRUE) * 1000000</f>
        <v>19406000000</v>
      </c>
      <c r="F2063">
        <f>VLOOKUP(Table2[[#This Row],[STATE_CODE]],Table4[#All], 4, TRUE) * 1000000</f>
        <v>19343696355.049999</v>
      </c>
      <c r="G2063">
        <f>Table2[[#This Row],[Percent of State total]]*Table2[[#This Row],[2009 State total]]</f>
        <v>795989581.48491871</v>
      </c>
      <c r="H2063" s="73">
        <f>Table2[[#This Row],[2010 State Total]]*Table2[[#This Row],[Percent of State total]]</f>
        <v>793434028.96153748</v>
      </c>
    </row>
    <row r="2064" spans="1:8">
      <c r="A2064">
        <v>2008</v>
      </c>
      <c r="B2064">
        <v>41</v>
      </c>
      <c r="C2064">
        <v>31</v>
      </c>
      <c r="D2064">
        <v>8.484550426808941E-3</v>
      </c>
      <c r="E2064">
        <f>VLOOKUP(Table2[[#This Row],[STATE_CODE]],Table4[#All], 3, TRUE) * 1000000</f>
        <v>19406000000</v>
      </c>
      <c r="F2064">
        <f>VLOOKUP(Table2[[#This Row],[STATE_CODE]],Table4[#All], 4, TRUE) * 1000000</f>
        <v>19343696355.049999</v>
      </c>
      <c r="G2064">
        <f>Table2[[#This Row],[Percent of State total]]*Table2[[#This Row],[2009 State total]]</f>
        <v>164651185.5826543</v>
      </c>
      <c r="H2064" s="73">
        <f>Table2[[#This Row],[2010 State Total]]*Table2[[#This Row],[Percent of State total]]</f>
        <v>164122567.16530204</v>
      </c>
    </row>
    <row r="2065" spans="1:8">
      <c r="A2065">
        <v>2008</v>
      </c>
      <c r="B2065">
        <v>41</v>
      </c>
      <c r="C2065">
        <v>33</v>
      </c>
      <c r="D2065">
        <v>2.199222567852142E-2</v>
      </c>
      <c r="E2065">
        <f>VLOOKUP(Table2[[#This Row],[STATE_CODE]],Table4[#All], 3, TRUE) * 1000000</f>
        <v>19406000000</v>
      </c>
      <c r="F2065">
        <f>VLOOKUP(Table2[[#This Row],[STATE_CODE]],Table4[#All], 4, TRUE) * 1000000</f>
        <v>19343696355.049999</v>
      </c>
      <c r="G2065">
        <f>Table2[[#This Row],[Percent of State total]]*Table2[[#This Row],[2009 State total]]</f>
        <v>426781131.51738667</v>
      </c>
      <c r="H2065" s="73">
        <f>Table2[[#This Row],[2010 State Total]]*Table2[[#This Row],[Percent of State total]]</f>
        <v>425410935.69705182</v>
      </c>
    </row>
    <row r="2066" spans="1:8">
      <c r="A2066">
        <v>2008</v>
      </c>
      <c r="B2066">
        <v>41</v>
      </c>
      <c r="C2066">
        <v>35</v>
      </c>
      <c r="D2066">
        <v>1.9327398419949158E-2</v>
      </c>
      <c r="E2066">
        <f>VLOOKUP(Table2[[#This Row],[STATE_CODE]],Table4[#All], 3, TRUE) * 1000000</f>
        <v>19406000000</v>
      </c>
      <c r="F2066">
        <f>VLOOKUP(Table2[[#This Row],[STATE_CODE]],Table4[#All], 4, TRUE) * 1000000</f>
        <v>19343696355.049999</v>
      </c>
      <c r="G2066">
        <f>Table2[[#This Row],[Percent of State total]]*Table2[[#This Row],[2009 State total]]</f>
        <v>375067493.73753333</v>
      </c>
      <c r="H2066" s="73">
        <f>Table2[[#This Row],[2010 State Total]]*Table2[[#This Row],[Percent of State total]]</f>
        <v>373863326.36856961</v>
      </c>
    </row>
    <row r="2067" spans="1:8">
      <c r="A2067">
        <v>2008</v>
      </c>
      <c r="B2067">
        <v>41</v>
      </c>
      <c r="C2067">
        <v>37</v>
      </c>
      <c r="D2067">
        <v>1.8736804728542269E-3</v>
      </c>
      <c r="E2067">
        <f>VLOOKUP(Table2[[#This Row],[STATE_CODE]],Table4[#All], 3, TRUE) * 1000000</f>
        <v>19406000000</v>
      </c>
      <c r="F2067">
        <f>VLOOKUP(Table2[[#This Row],[STATE_CODE]],Table4[#All], 4, TRUE) * 1000000</f>
        <v>19343696355.049999</v>
      </c>
      <c r="G2067">
        <f>Table2[[#This Row],[Percent of State total]]*Table2[[#This Row],[2009 State total]]</f>
        <v>36360643.256209128</v>
      </c>
      <c r="H2067" s="73">
        <f>Table2[[#This Row],[2010 State Total]]*Table2[[#This Row],[Percent of State total]]</f>
        <v>36243906.133278668</v>
      </c>
    </row>
    <row r="2068" spans="1:8">
      <c r="A2068">
        <v>2008</v>
      </c>
      <c r="B2068">
        <v>41</v>
      </c>
      <c r="C2068">
        <v>39</v>
      </c>
      <c r="D2068">
        <v>7.9419491749760873E-2</v>
      </c>
      <c r="E2068">
        <f>VLOOKUP(Table2[[#This Row],[STATE_CODE]],Table4[#All], 3, TRUE) * 1000000</f>
        <v>19406000000</v>
      </c>
      <c r="F2068">
        <f>VLOOKUP(Table2[[#This Row],[STATE_CODE]],Table4[#All], 4, TRUE) * 1000000</f>
        <v>19343696355.049999</v>
      </c>
      <c r="G2068">
        <f>Table2[[#This Row],[Percent of State total]]*Table2[[#This Row],[2009 State total]]</f>
        <v>1541214656.8958595</v>
      </c>
      <c r="H2068" s="73">
        <f>Table2[[#This Row],[2010 State Total]]*Table2[[#This Row],[Percent of State total]]</f>
        <v>1536266533.0797729</v>
      </c>
    </row>
    <row r="2069" spans="1:8">
      <c r="A2069">
        <v>2008</v>
      </c>
      <c r="B2069">
        <v>41</v>
      </c>
      <c r="C2069">
        <v>41</v>
      </c>
      <c r="D2069">
        <v>1.7216103053836019E-2</v>
      </c>
      <c r="E2069">
        <f>VLOOKUP(Table2[[#This Row],[STATE_CODE]],Table4[#All], 3, TRUE) * 1000000</f>
        <v>19406000000</v>
      </c>
      <c r="F2069">
        <f>VLOOKUP(Table2[[#This Row],[STATE_CODE]],Table4[#All], 4, TRUE) * 1000000</f>
        <v>19343696355.049999</v>
      </c>
      <c r="G2069">
        <f>Table2[[#This Row],[Percent of State total]]*Table2[[#This Row],[2009 State total]]</f>
        <v>334095695.86274177</v>
      </c>
      <c r="H2069" s="73">
        <f>Table2[[#This Row],[2010 State Total]]*Table2[[#This Row],[Percent of State total]]</f>
        <v>333023069.89065295</v>
      </c>
    </row>
    <row r="2070" spans="1:8">
      <c r="A2070">
        <v>2008</v>
      </c>
      <c r="B2070">
        <v>41</v>
      </c>
      <c r="C2070">
        <v>43</v>
      </c>
      <c r="D2070">
        <v>4.7737638511590991E-2</v>
      </c>
      <c r="E2070">
        <f>VLOOKUP(Table2[[#This Row],[STATE_CODE]],Table4[#All], 3, TRUE) * 1000000</f>
        <v>19406000000</v>
      </c>
      <c r="F2070">
        <f>VLOOKUP(Table2[[#This Row],[STATE_CODE]],Table4[#All], 4, TRUE) * 1000000</f>
        <v>19343696355.049999</v>
      </c>
      <c r="G2070">
        <f>Table2[[#This Row],[Percent of State total]]*Table2[[#This Row],[2009 State total]]</f>
        <v>926396612.95593476</v>
      </c>
      <c r="H2070" s="73">
        <f>Table2[[#This Row],[2010 State Total]]*Table2[[#This Row],[Percent of State total]]</f>
        <v>923422384.07535708</v>
      </c>
    </row>
    <row r="2071" spans="1:8">
      <c r="A2071">
        <v>2008</v>
      </c>
      <c r="B2071">
        <v>41</v>
      </c>
      <c r="C2071">
        <v>45</v>
      </c>
      <c r="D2071">
        <v>1.2018818931097196E-2</v>
      </c>
      <c r="E2071">
        <f>VLOOKUP(Table2[[#This Row],[STATE_CODE]],Table4[#All], 3, TRUE) * 1000000</f>
        <v>19406000000</v>
      </c>
      <c r="F2071">
        <f>VLOOKUP(Table2[[#This Row],[STATE_CODE]],Table4[#All], 4, TRUE) * 1000000</f>
        <v>19343696355.049999</v>
      </c>
      <c r="G2071">
        <f>Table2[[#This Row],[Percent of State total]]*Table2[[#This Row],[2009 State total]]</f>
        <v>233237200.17687219</v>
      </c>
      <c r="H2071" s="73">
        <f>Table2[[#This Row],[2010 State Total]]*Table2[[#This Row],[Percent of State total]]</f>
        <v>232488383.94947076</v>
      </c>
    </row>
    <row r="2072" spans="1:8">
      <c r="A2072">
        <v>2008</v>
      </c>
      <c r="B2072">
        <v>41</v>
      </c>
      <c r="C2072">
        <v>47</v>
      </c>
      <c r="D2072">
        <v>0.10222546657831297</v>
      </c>
      <c r="E2072">
        <f>VLOOKUP(Table2[[#This Row],[STATE_CODE]],Table4[#All], 3, TRUE) * 1000000</f>
        <v>19406000000</v>
      </c>
      <c r="F2072">
        <f>VLOOKUP(Table2[[#This Row],[STATE_CODE]],Table4[#All], 4, TRUE) * 1000000</f>
        <v>19343696355.049999</v>
      </c>
      <c r="G2072">
        <f>Table2[[#This Row],[Percent of State total]]*Table2[[#This Row],[2009 State total]]</f>
        <v>1983787404.4187415</v>
      </c>
      <c r="H2072" s="73">
        <f>Table2[[#This Row],[2010 State Total]]*Table2[[#This Row],[Percent of State total]]</f>
        <v>1977418385.2441981</v>
      </c>
    </row>
    <row r="2073" spans="1:8">
      <c r="A2073">
        <v>2008</v>
      </c>
      <c r="B2073">
        <v>41</v>
      </c>
      <c r="C2073">
        <v>49</v>
      </c>
      <c r="D2073">
        <v>7.4181324767880544E-3</v>
      </c>
      <c r="E2073">
        <f>VLOOKUP(Table2[[#This Row],[STATE_CODE]],Table4[#All], 3, TRUE) * 1000000</f>
        <v>19406000000</v>
      </c>
      <c r="F2073">
        <f>VLOOKUP(Table2[[#This Row],[STATE_CODE]],Table4[#All], 4, TRUE) * 1000000</f>
        <v>19343696355.049999</v>
      </c>
      <c r="G2073">
        <f>Table2[[#This Row],[Percent of State total]]*Table2[[#This Row],[2009 State total]]</f>
        <v>143956278.84454897</v>
      </c>
      <c r="H2073" s="73">
        <f>Table2[[#This Row],[2010 State Total]]*Table2[[#This Row],[Percent of State total]]</f>
        <v>143494102.1525231</v>
      </c>
    </row>
    <row r="2074" spans="1:8">
      <c r="A2074">
        <v>2008</v>
      </c>
      <c r="B2074">
        <v>41</v>
      </c>
      <c r="C2074">
        <v>51</v>
      </c>
      <c r="D2074">
        <v>0.18025950997056292</v>
      </c>
      <c r="E2074">
        <f>VLOOKUP(Table2[[#This Row],[STATE_CODE]],Table4[#All], 3, TRUE) * 1000000</f>
        <v>19406000000</v>
      </c>
      <c r="F2074">
        <f>VLOOKUP(Table2[[#This Row],[STATE_CODE]],Table4[#All], 4, TRUE) * 1000000</f>
        <v>19343696355.049999</v>
      </c>
      <c r="G2074">
        <f>Table2[[#This Row],[Percent of State total]]*Table2[[#This Row],[2009 State total]]</f>
        <v>3498116050.4887443</v>
      </c>
      <c r="H2074" s="73">
        <f>Table2[[#This Row],[2010 State Total]]*Table2[[#This Row],[Percent of State total]]</f>
        <v>3486885225.9806771</v>
      </c>
    </row>
    <row r="2075" spans="1:8">
      <c r="A2075">
        <v>2008</v>
      </c>
      <c r="B2075">
        <v>41</v>
      </c>
      <c r="C2075">
        <v>53</v>
      </c>
      <c r="D2075">
        <v>1.5562793960479925E-2</v>
      </c>
      <c r="E2075">
        <f>VLOOKUP(Table2[[#This Row],[STATE_CODE]],Table4[#All], 3, TRUE) * 1000000</f>
        <v>19406000000</v>
      </c>
      <c r="F2075">
        <f>VLOOKUP(Table2[[#This Row],[STATE_CODE]],Table4[#All], 4, TRUE) * 1000000</f>
        <v>19343696355.049999</v>
      </c>
      <c r="G2075">
        <f>Table2[[#This Row],[Percent of State total]]*Table2[[#This Row],[2009 State total]]</f>
        <v>302011579.59707344</v>
      </c>
      <c r="H2075" s="73">
        <f>Table2[[#This Row],[2010 State Total]]*Table2[[#This Row],[Percent of State total]]</f>
        <v>301041960.80772966</v>
      </c>
    </row>
    <row r="2076" spans="1:8">
      <c r="A2076">
        <v>2008</v>
      </c>
      <c r="B2076">
        <v>41</v>
      </c>
      <c r="C2076">
        <v>55</v>
      </c>
      <c r="D2076">
        <v>5.3369640389959051E-3</v>
      </c>
      <c r="E2076">
        <f>VLOOKUP(Table2[[#This Row],[STATE_CODE]],Table4[#All], 3, TRUE) * 1000000</f>
        <v>19406000000</v>
      </c>
      <c r="F2076">
        <f>VLOOKUP(Table2[[#This Row],[STATE_CODE]],Table4[#All], 4, TRUE) * 1000000</f>
        <v>19343696355.049999</v>
      </c>
      <c r="G2076">
        <f>Table2[[#This Row],[Percent of State total]]*Table2[[#This Row],[2009 State total]]</f>
        <v>103569124.14075454</v>
      </c>
      <c r="H2076" s="73">
        <f>Table2[[#This Row],[2010 State Total]]*Table2[[#This Row],[Percent of State total]]</f>
        <v>103236611.82815801</v>
      </c>
    </row>
    <row r="2077" spans="1:8">
      <c r="A2077">
        <v>2008</v>
      </c>
      <c r="B2077">
        <v>41</v>
      </c>
      <c r="C2077">
        <v>57</v>
      </c>
      <c r="D2077">
        <v>8.6887353442157006E-3</v>
      </c>
      <c r="E2077">
        <f>VLOOKUP(Table2[[#This Row],[STATE_CODE]],Table4[#All], 3, TRUE) * 1000000</f>
        <v>19406000000</v>
      </c>
      <c r="F2077">
        <f>VLOOKUP(Table2[[#This Row],[STATE_CODE]],Table4[#All], 4, TRUE) * 1000000</f>
        <v>19343696355.049999</v>
      </c>
      <c r="G2077">
        <f>Table2[[#This Row],[Percent of State total]]*Table2[[#This Row],[2009 State total]]</f>
        <v>168613598.08984989</v>
      </c>
      <c r="H2077" s="73">
        <f>Table2[[#This Row],[2010 State Total]]*Table2[[#This Row],[Percent of State total]]</f>
        <v>168072258.20789936</v>
      </c>
    </row>
    <row r="2078" spans="1:8">
      <c r="A2078">
        <v>2008</v>
      </c>
      <c r="B2078">
        <v>41</v>
      </c>
      <c r="C2078">
        <v>59</v>
      </c>
      <c r="D2078">
        <v>2.6917910601255642E-2</v>
      </c>
      <c r="E2078">
        <f>VLOOKUP(Table2[[#This Row],[STATE_CODE]],Table4[#All], 3, TRUE) * 1000000</f>
        <v>19406000000</v>
      </c>
      <c r="F2078">
        <f>VLOOKUP(Table2[[#This Row],[STATE_CODE]],Table4[#All], 4, TRUE) * 1000000</f>
        <v>19343696355.049999</v>
      </c>
      <c r="G2078">
        <f>Table2[[#This Row],[Percent of State total]]*Table2[[#This Row],[2009 State total]]</f>
        <v>522368973.127967</v>
      </c>
      <c r="H2078" s="73">
        <f>Table2[[#This Row],[2010 State Total]]*Table2[[#This Row],[Percent of State total]]</f>
        <v>520691889.18307048</v>
      </c>
    </row>
    <row r="2079" spans="1:8">
      <c r="A2079">
        <v>2008</v>
      </c>
      <c r="B2079">
        <v>41</v>
      </c>
      <c r="C2079">
        <v>61</v>
      </c>
      <c r="D2079">
        <v>9.7799070358619133E-3</v>
      </c>
      <c r="E2079">
        <f>VLOOKUP(Table2[[#This Row],[STATE_CODE]],Table4[#All], 3, TRUE) * 1000000</f>
        <v>19406000000</v>
      </c>
      <c r="F2079">
        <f>VLOOKUP(Table2[[#This Row],[STATE_CODE]],Table4[#All], 4, TRUE) * 1000000</f>
        <v>19343696355.049999</v>
      </c>
      <c r="G2079">
        <f>Table2[[#This Row],[Percent of State total]]*Table2[[#This Row],[2009 State total]]</f>
        <v>189788875.93793628</v>
      </c>
      <c r="H2079" s="73">
        <f>Table2[[#This Row],[2010 State Total]]*Table2[[#This Row],[Percent of State total]]</f>
        <v>189179552.08232993</v>
      </c>
    </row>
    <row r="2080" spans="1:8">
      <c r="A2080">
        <v>2008</v>
      </c>
      <c r="B2080">
        <v>41</v>
      </c>
      <c r="C2080">
        <v>63</v>
      </c>
      <c r="D2080">
        <v>1.7449227866857253E-3</v>
      </c>
      <c r="E2080">
        <f>VLOOKUP(Table2[[#This Row],[STATE_CODE]],Table4[#All], 3, TRUE) * 1000000</f>
        <v>19406000000</v>
      </c>
      <c r="F2080">
        <f>VLOOKUP(Table2[[#This Row],[STATE_CODE]],Table4[#All], 4, TRUE) * 1000000</f>
        <v>19343696355.049999</v>
      </c>
      <c r="G2080">
        <f>Table2[[#This Row],[Percent of State total]]*Table2[[#This Row],[2009 State total]]</f>
        <v>33861971.598423183</v>
      </c>
      <c r="H2080" s="73">
        <f>Table2[[#This Row],[2010 State Total]]*Table2[[#This Row],[Percent of State total]]</f>
        <v>33753256.548656352</v>
      </c>
    </row>
    <row r="2081" spans="1:8">
      <c r="A2081">
        <v>2008</v>
      </c>
      <c r="B2081">
        <v>41</v>
      </c>
      <c r="C2081">
        <v>65</v>
      </c>
      <c r="D2081">
        <v>1.5238993993676396E-2</v>
      </c>
      <c r="E2081">
        <f>VLOOKUP(Table2[[#This Row],[STATE_CODE]],Table4[#All], 3, TRUE) * 1000000</f>
        <v>19406000000</v>
      </c>
      <c r="F2081">
        <f>VLOOKUP(Table2[[#This Row],[STATE_CODE]],Table4[#All], 4, TRUE) * 1000000</f>
        <v>19343696355.049999</v>
      </c>
      <c r="G2081">
        <f>Table2[[#This Row],[Percent of State total]]*Table2[[#This Row],[2009 State total]]</f>
        <v>295727917.44128412</v>
      </c>
      <c r="H2081" s="73">
        <f>Table2[[#This Row],[2010 State Total]]*Table2[[#This Row],[Percent of State total]]</f>
        <v>294778472.57010692</v>
      </c>
    </row>
    <row r="2082" spans="1:8">
      <c r="A2082">
        <v>2008</v>
      </c>
      <c r="B2082">
        <v>41</v>
      </c>
      <c r="C2082">
        <v>67</v>
      </c>
      <c r="D2082">
        <v>0.1011595532605538</v>
      </c>
      <c r="E2082">
        <f>VLOOKUP(Table2[[#This Row],[STATE_CODE]],Table4[#All], 3, TRUE) * 1000000</f>
        <v>19406000000</v>
      </c>
      <c r="F2082">
        <f>VLOOKUP(Table2[[#This Row],[STATE_CODE]],Table4[#All], 4, TRUE) * 1000000</f>
        <v>19343696355.049999</v>
      </c>
      <c r="G2082">
        <f>Table2[[#This Row],[Percent of State total]]*Table2[[#This Row],[2009 State total]]</f>
        <v>1963102290.574307</v>
      </c>
      <c r="H2082" s="73">
        <f>Table2[[#This Row],[2010 State Total]]*Table2[[#This Row],[Percent of State total]]</f>
        <v>1956799681.6846609</v>
      </c>
    </row>
    <row r="2083" spans="1:8">
      <c r="A2083">
        <v>2008</v>
      </c>
      <c r="B2083">
        <v>41</v>
      </c>
      <c r="C2083">
        <v>69</v>
      </c>
      <c r="D2083">
        <v>6.5770787072788411E-4</v>
      </c>
      <c r="E2083">
        <f>VLOOKUP(Table2[[#This Row],[STATE_CODE]],Table4[#All], 3, TRUE) * 1000000</f>
        <v>19406000000</v>
      </c>
      <c r="F2083">
        <f>VLOOKUP(Table2[[#This Row],[STATE_CODE]],Table4[#All], 4, TRUE) * 1000000</f>
        <v>19343696355.049999</v>
      </c>
      <c r="G2083">
        <f>Table2[[#This Row],[Percent of State total]]*Table2[[#This Row],[2009 State total]]</f>
        <v>12763478.939345319</v>
      </c>
      <c r="H2083" s="73">
        <f>Table2[[#This Row],[2010 State Total]]*Table2[[#This Row],[Percent of State total]]</f>
        <v>12722501.341686668</v>
      </c>
    </row>
    <row r="2084" spans="1:8">
      <c r="A2084">
        <v>2008</v>
      </c>
      <c r="B2084">
        <v>41</v>
      </c>
      <c r="C2084">
        <v>71</v>
      </c>
      <c r="D2084">
        <v>1.34428433864842E-2</v>
      </c>
      <c r="E2084">
        <f>VLOOKUP(Table2[[#This Row],[STATE_CODE]],Table4[#All], 3, TRUE) * 1000000</f>
        <v>19406000000</v>
      </c>
      <c r="F2084">
        <f>VLOOKUP(Table2[[#This Row],[STATE_CODE]],Table4[#All], 4, TRUE) * 1000000</f>
        <v>19343696355.049999</v>
      </c>
      <c r="G2084">
        <f>Table2[[#This Row],[Percent of State total]]*Table2[[#This Row],[2009 State total]]</f>
        <v>260871818.75811237</v>
      </c>
      <c r="H2084" s="73">
        <f>Table2[[#This Row],[2010 State Total]]*Table2[[#This Row],[Percent of State total]]</f>
        <v>260034280.61664242</v>
      </c>
    </row>
    <row r="2085" spans="1:8">
      <c r="A2085">
        <v>2008</v>
      </c>
      <c r="B2085">
        <v>42</v>
      </c>
      <c r="C2085">
        <v>1</v>
      </c>
      <c r="D2085">
        <v>5.9960582303645567E-3</v>
      </c>
      <c r="E2085">
        <f>VLOOKUP(Table2[[#This Row],[STATE_CODE]],Table4[#All], 3, TRUE) * 1000000</f>
        <v>52005830485.304962</v>
      </c>
      <c r="F2085">
        <f>VLOOKUP(Table2[[#This Row],[STATE_CODE]],Table4[#All], 4, TRUE) * 1000000</f>
        <v>50717333871.885002</v>
      </c>
      <c r="G2085">
        <f>Table2[[#This Row],[Percent of State total]]*Table2[[#This Row],[2009 State total]]</f>
        <v>311829987.90835679</v>
      </c>
      <c r="H2085" s="73">
        <f>Table2[[#This Row],[2010 State Total]]*Table2[[#This Row],[Percent of State total]]</f>
        <v>304104087.18466318</v>
      </c>
    </row>
    <row r="2086" spans="1:8">
      <c r="A2086">
        <v>2008</v>
      </c>
      <c r="B2086">
        <v>42</v>
      </c>
      <c r="C2086">
        <v>3</v>
      </c>
      <c r="D2086">
        <v>9.4682611917132953E-2</v>
      </c>
      <c r="E2086">
        <f>VLOOKUP(Table2[[#This Row],[STATE_CODE]],Table4[#All], 3, TRUE) * 1000000</f>
        <v>52005830485.304962</v>
      </c>
      <c r="F2086">
        <f>VLOOKUP(Table2[[#This Row],[STATE_CODE]],Table4[#All], 4, TRUE) * 1000000</f>
        <v>50717333871.885002</v>
      </c>
      <c r="G2086">
        <f>Table2[[#This Row],[Percent of State total]]*Table2[[#This Row],[2009 State total]]</f>
        <v>4924047865.2683315</v>
      </c>
      <c r="H2086" s="73">
        <f>Table2[[#This Row],[2010 State Total]]*Table2[[#This Row],[Percent of State total]]</f>
        <v>4802049640.4633493</v>
      </c>
    </row>
    <row r="2087" spans="1:8">
      <c r="A2087">
        <v>2008</v>
      </c>
      <c r="B2087">
        <v>42</v>
      </c>
      <c r="C2087">
        <v>5</v>
      </c>
      <c r="D2087">
        <v>4.1825774015660337E-3</v>
      </c>
      <c r="E2087">
        <f>VLOOKUP(Table2[[#This Row],[STATE_CODE]],Table4[#All], 3, TRUE) * 1000000</f>
        <v>52005830485.304962</v>
      </c>
      <c r="F2087">
        <f>VLOOKUP(Table2[[#This Row],[STATE_CODE]],Table4[#All], 4, TRUE) * 1000000</f>
        <v>50717333871.885002</v>
      </c>
      <c r="G2087">
        <f>Table2[[#This Row],[Percent of State total]]*Table2[[#This Row],[2009 State total]]</f>
        <v>217518411.33751044</v>
      </c>
      <c r="H2087" s="73">
        <f>Table2[[#This Row],[2010 State Total]]*Table2[[#This Row],[Percent of State total]]</f>
        <v>212129174.52022576</v>
      </c>
    </row>
    <row r="2088" spans="1:8">
      <c r="A2088">
        <v>2008</v>
      </c>
      <c r="B2088">
        <v>42</v>
      </c>
      <c r="C2088">
        <v>7</v>
      </c>
      <c r="D2088">
        <v>1.2301488604849357E-2</v>
      </c>
      <c r="E2088">
        <f>VLOOKUP(Table2[[#This Row],[STATE_CODE]],Table4[#All], 3, TRUE) * 1000000</f>
        <v>52005830485.304962</v>
      </c>
      <c r="F2088">
        <f>VLOOKUP(Table2[[#This Row],[STATE_CODE]],Table4[#All], 4, TRUE) * 1000000</f>
        <v>50717333871.885002</v>
      </c>
      <c r="G2088">
        <f>Table2[[#This Row],[Percent of State total]]*Table2[[#This Row],[2009 State total]]</f>
        <v>639749131.10070634</v>
      </c>
      <c r="H2088" s="73">
        <f>Table2[[#This Row],[2010 State Total]]*Table2[[#This Row],[Percent of State total]]</f>
        <v>623898704.69333375</v>
      </c>
    </row>
    <row r="2089" spans="1:8">
      <c r="A2089">
        <v>2008</v>
      </c>
      <c r="B2089">
        <v>42</v>
      </c>
      <c r="C2089">
        <v>9</v>
      </c>
      <c r="D2089">
        <v>1.0801415524418309E-2</v>
      </c>
      <c r="E2089">
        <f>VLOOKUP(Table2[[#This Row],[STATE_CODE]],Table4[#All], 3, TRUE) * 1000000</f>
        <v>52005830485.304962</v>
      </c>
      <c r="F2089">
        <f>VLOOKUP(Table2[[#This Row],[STATE_CODE]],Table4[#All], 4, TRUE) * 1000000</f>
        <v>50717333871.885002</v>
      </c>
      <c r="G2089">
        <f>Table2[[#This Row],[Percent of State total]]*Table2[[#This Row],[2009 State total]]</f>
        <v>561736584.76424003</v>
      </c>
      <c r="H2089" s="73">
        <f>Table2[[#This Row],[2010 State Total]]*Table2[[#This Row],[Percent of State total]]</f>
        <v>547818997.44088519</v>
      </c>
    </row>
    <row r="2090" spans="1:8">
      <c r="A2090">
        <v>2008</v>
      </c>
      <c r="B2090">
        <v>42</v>
      </c>
      <c r="C2090">
        <v>11</v>
      </c>
      <c r="D2090">
        <v>3.2427131718987957E-2</v>
      </c>
      <c r="E2090">
        <f>VLOOKUP(Table2[[#This Row],[STATE_CODE]],Table4[#All], 3, TRUE) * 1000000</f>
        <v>52005830485.304962</v>
      </c>
      <c r="F2090">
        <f>VLOOKUP(Table2[[#This Row],[STATE_CODE]],Table4[#All], 4, TRUE) * 1000000</f>
        <v>50717333871.885002</v>
      </c>
      <c r="G2090">
        <f>Table2[[#This Row],[Percent of State total]]*Table2[[#This Row],[2009 State total]]</f>
        <v>1686399915.3023434</v>
      </c>
      <c r="H2090" s="73">
        <f>Table2[[#This Row],[2010 State Total]]*Table2[[#This Row],[Percent of State total]]</f>
        <v>1644617665.8995044</v>
      </c>
    </row>
    <row r="2091" spans="1:8">
      <c r="A2091">
        <v>2008</v>
      </c>
      <c r="B2091">
        <v>42</v>
      </c>
      <c r="C2091">
        <v>13</v>
      </c>
      <c r="D2091">
        <v>9.7111474581010049E-3</v>
      </c>
      <c r="E2091">
        <f>VLOOKUP(Table2[[#This Row],[STATE_CODE]],Table4[#All], 3, TRUE) * 1000000</f>
        <v>52005830485.304962</v>
      </c>
      <c r="F2091">
        <f>VLOOKUP(Table2[[#This Row],[STATE_CODE]],Table4[#All], 4, TRUE) * 1000000</f>
        <v>50717333871.885002</v>
      </c>
      <c r="G2091">
        <f>Table2[[#This Row],[Percent of State total]]*Table2[[#This Row],[2009 State total]]</f>
        <v>505036288.52380103</v>
      </c>
      <c r="H2091" s="73">
        <f>Table2[[#This Row],[2010 State Total]]*Table2[[#This Row],[Percent of State total]]</f>
        <v>492523507.91161603</v>
      </c>
    </row>
    <row r="2092" spans="1:8">
      <c r="A2092">
        <v>2008</v>
      </c>
      <c r="B2092">
        <v>42</v>
      </c>
      <c r="C2092">
        <v>15</v>
      </c>
      <c r="D2092">
        <v>2.4578629452187009E-3</v>
      </c>
      <c r="E2092">
        <f>VLOOKUP(Table2[[#This Row],[STATE_CODE]],Table4[#All], 3, TRUE) * 1000000</f>
        <v>52005830485.304962</v>
      </c>
      <c r="F2092">
        <f>VLOOKUP(Table2[[#This Row],[STATE_CODE]],Table4[#All], 4, TRUE) * 1000000</f>
        <v>50717333871.885002</v>
      </c>
      <c r="G2092">
        <f>Table2[[#This Row],[Percent of State total]]*Table2[[#This Row],[2009 State total]]</f>
        <v>127823203.68515615</v>
      </c>
      <c r="H2092" s="73">
        <f>Table2[[#This Row],[2010 State Total]]*Table2[[#This Row],[Percent of State total]]</f>
        <v>124656255.60399145</v>
      </c>
    </row>
    <row r="2093" spans="1:8">
      <c r="A2093">
        <v>2008</v>
      </c>
      <c r="B2093">
        <v>42</v>
      </c>
      <c r="C2093">
        <v>17</v>
      </c>
      <c r="D2093">
        <v>5.1605052358253273E-2</v>
      </c>
      <c r="E2093">
        <f>VLOOKUP(Table2[[#This Row],[STATE_CODE]],Table4[#All], 3, TRUE) * 1000000</f>
        <v>52005830485.304962</v>
      </c>
      <c r="F2093">
        <f>VLOOKUP(Table2[[#This Row],[STATE_CODE]],Table4[#All], 4, TRUE) * 1000000</f>
        <v>50717333871.885002</v>
      </c>
      <c r="G2093">
        <f>Table2[[#This Row],[Percent of State total]]*Table2[[#This Row],[2009 State total]]</f>
        <v>2683763605.1286068</v>
      </c>
      <c r="H2093" s="73">
        <f>Table2[[#This Row],[2010 State Total]]*Table2[[#This Row],[Percent of State total]]</f>
        <v>2617270669.9296379</v>
      </c>
    </row>
    <row r="2094" spans="1:8">
      <c r="A2094">
        <v>2008</v>
      </c>
      <c r="B2094">
        <v>42</v>
      </c>
      <c r="C2094">
        <v>19</v>
      </c>
      <c r="D2094">
        <v>1.4711319997722955E-2</v>
      </c>
      <c r="E2094">
        <f>VLOOKUP(Table2[[#This Row],[STATE_CODE]],Table4[#All], 3, TRUE) * 1000000</f>
        <v>52005830485.304962</v>
      </c>
      <c r="F2094">
        <f>VLOOKUP(Table2[[#This Row],[STATE_CODE]],Table4[#All], 4, TRUE) * 1000000</f>
        <v>50717333871.885002</v>
      </c>
      <c r="G2094">
        <f>Table2[[#This Row],[Percent of State total]]*Table2[[#This Row],[2009 State total]]</f>
        <v>765074414.01665699</v>
      </c>
      <c r="H2094" s="73">
        <f>Table2[[#This Row],[2010 State Total]]*Table2[[#This Row],[Percent of State total]]</f>
        <v>746118928.02065361</v>
      </c>
    </row>
    <row r="2095" spans="1:8">
      <c r="A2095">
        <v>2008</v>
      </c>
      <c r="B2095">
        <v>42</v>
      </c>
      <c r="C2095">
        <v>21</v>
      </c>
      <c r="D2095">
        <v>8.4789812719471714E-3</v>
      </c>
      <c r="E2095">
        <f>VLOOKUP(Table2[[#This Row],[STATE_CODE]],Table4[#All], 3, TRUE) * 1000000</f>
        <v>52005830485.304962</v>
      </c>
      <c r="F2095">
        <f>VLOOKUP(Table2[[#This Row],[STATE_CODE]],Table4[#All], 4, TRUE) * 1000000</f>
        <v>50717333871.885002</v>
      </c>
      <c r="G2095">
        <f>Table2[[#This Row],[Percent of State total]]*Table2[[#This Row],[2009 State total]]</f>
        <v>440956462.71696007</v>
      </c>
      <c r="H2095" s="73">
        <f>Table2[[#This Row],[2010 State Total]]*Table2[[#This Row],[Percent of State total]]</f>
        <v>430031324.06280488</v>
      </c>
    </row>
    <row r="2096" spans="1:8">
      <c r="A2096">
        <v>2008</v>
      </c>
      <c r="B2096">
        <v>42</v>
      </c>
      <c r="C2096">
        <v>25</v>
      </c>
      <c r="D2096">
        <v>7.1769040136005968E-3</v>
      </c>
      <c r="E2096">
        <f>VLOOKUP(Table2[[#This Row],[STATE_CODE]],Table4[#All], 3, TRUE) * 1000000</f>
        <v>52005830485.304962</v>
      </c>
      <c r="F2096">
        <f>VLOOKUP(Table2[[#This Row],[STATE_CODE]],Table4[#All], 4, TRUE) * 1000000</f>
        <v>50717333871.885002</v>
      </c>
      <c r="G2096">
        <f>Table2[[#This Row],[Percent of State total]]*Table2[[#This Row],[2009 State total]]</f>
        <v>373240853.54061747</v>
      </c>
      <c r="H2096" s="73">
        <f>Table2[[#This Row],[2010 State Total]]*Table2[[#This Row],[Percent of State total]]</f>
        <v>363993437.02425295</v>
      </c>
    </row>
    <row r="2097" spans="1:8">
      <c r="A2097">
        <v>2008</v>
      </c>
      <c r="B2097">
        <v>42</v>
      </c>
      <c r="C2097">
        <v>27</v>
      </c>
      <c r="D2097">
        <v>1.5397354133466304E-2</v>
      </c>
      <c r="E2097">
        <f>VLOOKUP(Table2[[#This Row],[STATE_CODE]],Table4[#All], 3, TRUE) * 1000000</f>
        <v>52005830485.304962</v>
      </c>
      <c r="F2097">
        <f>VLOOKUP(Table2[[#This Row],[STATE_CODE]],Table4[#All], 4, TRUE) * 1000000</f>
        <v>50717333871.885002</v>
      </c>
      <c r="G2097">
        <f>Table2[[#This Row],[Percent of State total]]*Table2[[#This Row],[2009 State total]]</f>
        <v>800752188.98725832</v>
      </c>
      <c r="H2097" s="73">
        <f>Table2[[#This Row],[2010 State Total]]*Table2[[#This Row],[Percent of State total]]</f>
        <v>780912750.33065915</v>
      </c>
    </row>
    <row r="2098" spans="1:8">
      <c r="A2098">
        <v>2008</v>
      </c>
      <c r="B2098">
        <v>42</v>
      </c>
      <c r="C2098">
        <v>29</v>
      </c>
      <c r="D2098">
        <v>4.0888338345128422E-2</v>
      </c>
      <c r="E2098">
        <f>VLOOKUP(Table2[[#This Row],[STATE_CODE]],Table4[#All], 3, TRUE) * 1000000</f>
        <v>52005830485.304962</v>
      </c>
      <c r="F2098">
        <f>VLOOKUP(Table2[[#This Row],[STATE_CODE]],Table4[#All], 4, TRUE) * 1000000</f>
        <v>50717333871.885002</v>
      </c>
      <c r="G2098">
        <f>Table2[[#This Row],[Percent of State total]]*Table2[[#This Row],[2009 State total]]</f>
        <v>2126431992.8025436</v>
      </c>
      <c r="H2098" s="73">
        <f>Table2[[#This Row],[2010 State Total]]*Table2[[#This Row],[Percent of State total]]</f>
        <v>2073747507.3164761</v>
      </c>
    </row>
    <row r="2099" spans="1:8">
      <c r="A2099">
        <v>2008</v>
      </c>
      <c r="B2099">
        <v>42</v>
      </c>
      <c r="C2099">
        <v>31</v>
      </c>
      <c r="D2099">
        <v>6.4177705608872704E-3</v>
      </c>
      <c r="E2099">
        <f>VLOOKUP(Table2[[#This Row],[STATE_CODE]],Table4[#All], 3, TRUE) * 1000000</f>
        <v>52005830485.304962</v>
      </c>
      <c r="F2099">
        <f>VLOOKUP(Table2[[#This Row],[STATE_CODE]],Table4[#All], 4, TRUE) * 1000000</f>
        <v>50717333871.885002</v>
      </c>
      <c r="G2099">
        <f>Table2[[#This Row],[Percent of State total]]*Table2[[#This Row],[2009 State total]]</f>
        <v>333761487.88308394</v>
      </c>
      <c r="H2099" s="73">
        <f>Table2[[#This Row],[2010 State Total]]*Table2[[#This Row],[Percent of State total]]</f>
        <v>325492212.24967438</v>
      </c>
    </row>
    <row r="2100" spans="1:8">
      <c r="A2100">
        <v>2008</v>
      </c>
      <c r="B2100">
        <v>42</v>
      </c>
      <c r="C2100">
        <v>33</v>
      </c>
      <c r="D2100">
        <v>9.9555891838668548E-3</v>
      </c>
      <c r="E2100">
        <f>VLOOKUP(Table2[[#This Row],[STATE_CODE]],Table4[#All], 3, TRUE) * 1000000</f>
        <v>52005830485.304962</v>
      </c>
      <c r="F2100">
        <f>VLOOKUP(Table2[[#This Row],[STATE_CODE]],Table4[#All], 4, TRUE) * 1000000</f>
        <v>50717333871.885002</v>
      </c>
      <c r="G2100">
        <f>Table2[[#This Row],[Percent of State total]]*Table2[[#This Row],[2009 State total]]</f>
        <v>517748683.47751522</v>
      </c>
      <c r="H2100" s="73">
        <f>Table2[[#This Row],[2010 State Total]]*Table2[[#This Row],[Percent of State total]]</f>
        <v>504920940.52950239</v>
      </c>
    </row>
    <row r="2101" spans="1:8">
      <c r="A2101">
        <v>2008</v>
      </c>
      <c r="B2101">
        <v>42</v>
      </c>
      <c r="C2101">
        <v>35</v>
      </c>
      <c r="D2101">
        <v>5.9720891060048246E-3</v>
      </c>
      <c r="E2101">
        <f>VLOOKUP(Table2[[#This Row],[STATE_CODE]],Table4[#All], 3, TRUE) * 1000000</f>
        <v>52005830485.304962</v>
      </c>
      <c r="F2101">
        <f>VLOOKUP(Table2[[#This Row],[STATE_CODE]],Table4[#All], 4, TRUE) * 1000000</f>
        <v>50717333871.885002</v>
      </c>
      <c r="G2101">
        <f>Table2[[#This Row],[Percent of State total]]*Table2[[#This Row],[2009 State total]]</f>
        <v>310583453.69002336</v>
      </c>
      <c r="H2101" s="73">
        <f>Table2[[#This Row],[2010 State Total]]*Table2[[#This Row],[Percent of State total]]</f>
        <v>302888437.1018939</v>
      </c>
    </row>
    <row r="2102" spans="1:8">
      <c r="A2102">
        <v>2008</v>
      </c>
      <c r="B2102">
        <v>42</v>
      </c>
      <c r="C2102">
        <v>37</v>
      </c>
      <c r="D2102">
        <v>6.122486058353218E-3</v>
      </c>
      <c r="E2102">
        <f>VLOOKUP(Table2[[#This Row],[STATE_CODE]],Table4[#All], 3, TRUE) * 1000000</f>
        <v>52005830485.304962</v>
      </c>
      <c r="F2102">
        <f>VLOOKUP(Table2[[#This Row],[STATE_CODE]],Table4[#All], 4, TRUE) * 1000000</f>
        <v>50717333871.885002</v>
      </c>
      <c r="G2102">
        <f>Table2[[#This Row],[Percent of State total]]*Table2[[#This Row],[2009 State total]]</f>
        <v>318404972.09936041</v>
      </c>
      <c r="H2102" s="73">
        <f>Table2[[#This Row],[2010 State Total]]*Table2[[#This Row],[Percent of State total]]</f>
        <v>310516169.54746133</v>
      </c>
    </row>
    <row r="2103" spans="1:8">
      <c r="A2103">
        <v>2008</v>
      </c>
      <c r="B2103">
        <v>42</v>
      </c>
      <c r="C2103">
        <v>39</v>
      </c>
      <c r="D2103">
        <v>5.543679840798235E-3</v>
      </c>
      <c r="E2103">
        <f>VLOOKUP(Table2[[#This Row],[STATE_CODE]],Table4[#All], 3, TRUE) * 1000000</f>
        <v>52005830485.304962</v>
      </c>
      <c r="F2103">
        <f>VLOOKUP(Table2[[#This Row],[STATE_CODE]],Table4[#All], 4, TRUE) * 1000000</f>
        <v>50717333871.885002</v>
      </c>
      <c r="G2103">
        <f>Table2[[#This Row],[Percent of State total]]*Table2[[#This Row],[2009 State total]]</f>
        <v>288303674.06535542</v>
      </c>
      <c r="H2103" s="73">
        <f>Table2[[#This Row],[2010 State Total]]*Table2[[#This Row],[Percent of State total]]</f>
        <v>281160661.36460239</v>
      </c>
    </row>
    <row r="2104" spans="1:8">
      <c r="A2104">
        <v>2008</v>
      </c>
      <c r="B2104">
        <v>42</v>
      </c>
      <c r="C2104">
        <v>41</v>
      </c>
      <c r="D2104">
        <v>3.0725836440180208E-2</v>
      </c>
      <c r="E2104">
        <f>VLOOKUP(Table2[[#This Row],[STATE_CODE]],Table4[#All], 3, TRUE) * 1000000</f>
        <v>52005830485.304962</v>
      </c>
      <c r="F2104">
        <f>VLOOKUP(Table2[[#This Row],[STATE_CODE]],Table4[#All], 4, TRUE) * 1000000</f>
        <v>50717333871.885002</v>
      </c>
      <c r="G2104">
        <f>Table2[[#This Row],[Percent of State total]]*Table2[[#This Row],[2009 State total]]</f>
        <v>1597922641.427218</v>
      </c>
      <c r="H2104" s="73">
        <f>Table2[[#This Row],[2010 State Total]]*Table2[[#This Row],[Percent of State total]]</f>
        <v>1558332505.2295501</v>
      </c>
    </row>
    <row r="2105" spans="1:8">
      <c r="A2105">
        <v>2008</v>
      </c>
      <c r="B2105">
        <v>42</v>
      </c>
      <c r="C2105">
        <v>43</v>
      </c>
      <c r="D2105">
        <v>3.2150358162262832E-2</v>
      </c>
      <c r="E2105">
        <f>VLOOKUP(Table2[[#This Row],[STATE_CODE]],Table4[#All], 3, TRUE) * 1000000</f>
        <v>52005830485.304962</v>
      </c>
      <c r="F2105">
        <f>VLOOKUP(Table2[[#This Row],[STATE_CODE]],Table4[#All], 4, TRUE) * 1000000</f>
        <v>50717333871.885002</v>
      </c>
      <c r="G2105">
        <f>Table2[[#This Row],[Percent of State total]]*Table2[[#This Row],[2009 State total]]</f>
        <v>1672006076.6284816</v>
      </c>
      <c r="H2105" s="73">
        <f>Table2[[#This Row],[2010 State Total]]*Table2[[#This Row],[Percent of State total]]</f>
        <v>1630580449.0161672</v>
      </c>
    </row>
    <row r="2106" spans="1:8">
      <c r="A2106">
        <v>2008</v>
      </c>
      <c r="B2106">
        <v>42</v>
      </c>
      <c r="C2106">
        <v>45</v>
      </c>
      <c r="D2106">
        <v>4.2943924798973437E-2</v>
      </c>
      <c r="E2106">
        <f>VLOOKUP(Table2[[#This Row],[STATE_CODE]],Table4[#All], 3, TRUE) * 1000000</f>
        <v>52005830485.304962</v>
      </c>
      <c r="F2106">
        <f>VLOOKUP(Table2[[#This Row],[STATE_CODE]],Table4[#All], 4, TRUE) * 1000000</f>
        <v>50717333871.885002</v>
      </c>
      <c r="G2106">
        <f>Table2[[#This Row],[Percent of State total]]*Table2[[#This Row],[2009 State total]]</f>
        <v>2233334473.4690967</v>
      </c>
      <c r="H2106" s="73">
        <f>Table2[[#This Row],[2010 State Total]]*Table2[[#This Row],[Percent of State total]]</f>
        <v>2178001371.7986579</v>
      </c>
    </row>
    <row r="2107" spans="1:8">
      <c r="A2107">
        <v>2008</v>
      </c>
      <c r="B2107">
        <v>42</v>
      </c>
      <c r="C2107">
        <v>47</v>
      </c>
      <c r="D2107">
        <v>1.2391000512564905E-3</v>
      </c>
      <c r="E2107">
        <f>VLOOKUP(Table2[[#This Row],[STATE_CODE]],Table4[#All], 3, TRUE) * 1000000</f>
        <v>52005830485.304962</v>
      </c>
      <c r="F2107">
        <f>VLOOKUP(Table2[[#This Row],[STATE_CODE]],Table4[#All], 4, TRUE) * 1000000</f>
        <v>50717333871.885002</v>
      </c>
      <c r="G2107">
        <f>Table2[[#This Row],[Percent of State total]]*Table2[[#This Row],[2009 State total]]</f>
        <v>64440427.219977736</v>
      </c>
      <c r="H2107" s="73">
        <f>Table2[[#This Row],[2010 State Total]]*Table2[[#This Row],[Percent of State total]]</f>
        <v>62843851.000245251</v>
      </c>
    </row>
    <row r="2108" spans="1:8">
      <c r="A2108">
        <v>2008</v>
      </c>
      <c r="B2108">
        <v>42</v>
      </c>
      <c r="C2108">
        <v>49</v>
      </c>
      <c r="D2108">
        <v>2.0255822840336616E-2</v>
      </c>
      <c r="E2108">
        <f>VLOOKUP(Table2[[#This Row],[STATE_CODE]],Table4[#All], 3, TRUE) * 1000000</f>
        <v>52005830485.304962</v>
      </c>
      <c r="F2108">
        <f>VLOOKUP(Table2[[#This Row],[STATE_CODE]],Table4[#All], 4, TRUE) * 1000000</f>
        <v>50717333871.885002</v>
      </c>
      <c r="G2108">
        <f>Table2[[#This Row],[Percent of State total]]*Table2[[#This Row],[2009 State total]]</f>
        <v>1053420888.9749146</v>
      </c>
      <c r="H2108" s="73">
        <f>Table2[[#This Row],[2010 State Total]]*Table2[[#This Row],[Percent of State total]]</f>
        <v>1027321329.8431062</v>
      </c>
    </row>
    <row r="2109" spans="1:8">
      <c r="A2109">
        <v>2008</v>
      </c>
      <c r="B2109">
        <v>42</v>
      </c>
      <c r="C2109">
        <v>51</v>
      </c>
      <c r="D2109">
        <v>8.3606159409241217E-3</v>
      </c>
      <c r="E2109">
        <f>VLOOKUP(Table2[[#This Row],[STATE_CODE]],Table4[#All], 3, TRUE) * 1000000</f>
        <v>52005830485.304962</v>
      </c>
      <c r="F2109">
        <f>VLOOKUP(Table2[[#This Row],[STATE_CODE]],Table4[#All], 4, TRUE) * 1000000</f>
        <v>50717333871.885002</v>
      </c>
      <c r="G2109">
        <f>Table2[[#This Row],[Percent of State total]]*Table2[[#This Row],[2009 State total]]</f>
        <v>434800775.37643832</v>
      </c>
      <c r="H2109" s="73">
        <f>Table2[[#This Row],[2010 State Total]]*Table2[[#This Row],[Percent of State total]]</f>
        <v>424028150.05045265</v>
      </c>
    </row>
    <row r="2110" spans="1:8">
      <c r="A2110">
        <v>2008</v>
      </c>
      <c r="B2110">
        <v>42</v>
      </c>
      <c r="C2110">
        <v>53</v>
      </c>
      <c r="D2110">
        <v>1.7090184820677109E-4</v>
      </c>
      <c r="E2110">
        <f>VLOOKUP(Table2[[#This Row],[STATE_CODE]],Table4[#All], 3, TRUE) * 1000000</f>
        <v>52005830485.304962</v>
      </c>
      <c r="F2110">
        <f>VLOOKUP(Table2[[#This Row],[STATE_CODE]],Table4[#All], 4, TRUE) * 1000000</f>
        <v>50717333871.885002</v>
      </c>
      <c r="G2110">
        <f>Table2[[#This Row],[Percent of State total]]*Table2[[#This Row],[2009 State total]]</f>
        <v>8887892.5474666581</v>
      </c>
      <c r="H2110" s="73">
        <f>Table2[[#This Row],[2010 State Total]]*Table2[[#This Row],[Percent of State total]]</f>
        <v>8667686.0948250201</v>
      </c>
    </row>
    <row r="2111" spans="1:8">
      <c r="A2111">
        <v>2008</v>
      </c>
      <c r="B2111">
        <v>42</v>
      </c>
      <c r="C2111">
        <v>55</v>
      </c>
      <c r="D2111">
        <v>1.2579798435957927E-2</v>
      </c>
      <c r="E2111">
        <f>VLOOKUP(Table2[[#This Row],[STATE_CODE]],Table4[#All], 3, TRUE) * 1000000</f>
        <v>52005830485.304962</v>
      </c>
      <c r="F2111">
        <f>VLOOKUP(Table2[[#This Row],[STATE_CODE]],Table4[#All], 4, TRUE) * 1000000</f>
        <v>50717333871.885002</v>
      </c>
      <c r="G2111">
        <f>Table2[[#This Row],[Percent of State total]]*Table2[[#This Row],[2009 State total]]</f>
        <v>654222864.99973249</v>
      </c>
      <c r="H2111" s="73">
        <f>Table2[[#This Row],[2010 State Total]]*Table2[[#This Row],[Percent of State total]]</f>
        <v>638013837.31749499</v>
      </c>
    </row>
    <row r="2112" spans="1:8">
      <c r="A2112">
        <v>2008</v>
      </c>
      <c r="B2112">
        <v>42</v>
      </c>
      <c r="C2112">
        <v>57</v>
      </c>
      <c r="D2112">
        <v>5.4901525426954258E-3</v>
      </c>
      <c r="E2112">
        <f>VLOOKUP(Table2[[#This Row],[STATE_CODE]],Table4[#All], 3, TRUE) * 1000000</f>
        <v>52005830485.304962</v>
      </c>
      <c r="F2112">
        <f>VLOOKUP(Table2[[#This Row],[STATE_CODE]],Table4[#All], 4, TRUE) * 1000000</f>
        <v>50717333871.885002</v>
      </c>
      <c r="G2112">
        <f>Table2[[#This Row],[Percent of State total]]*Table2[[#This Row],[2009 State total]]</f>
        <v>285519942.47388434</v>
      </c>
      <c r="H2112" s="73">
        <f>Table2[[#This Row],[2010 State Total]]*Table2[[#This Row],[Percent of State total]]</f>
        <v>278445899.51546228</v>
      </c>
    </row>
    <row r="2113" spans="1:8">
      <c r="A2113">
        <v>2008</v>
      </c>
      <c r="B2113">
        <v>42</v>
      </c>
      <c r="C2113">
        <v>59</v>
      </c>
      <c r="D2113">
        <v>2.7335726195879388E-3</v>
      </c>
      <c r="E2113">
        <f>VLOOKUP(Table2[[#This Row],[STATE_CODE]],Table4[#All], 3, TRUE) * 1000000</f>
        <v>52005830485.304962</v>
      </c>
      <c r="F2113">
        <f>VLOOKUP(Table2[[#This Row],[STATE_CODE]],Table4[#All], 4, TRUE) * 1000000</f>
        <v>50717333871.885002</v>
      </c>
      <c r="G2113">
        <f>Table2[[#This Row],[Percent of State total]]*Table2[[#This Row],[2009 State total]]</f>
        <v>142161714.27356136</v>
      </c>
      <c r="H2113" s="73">
        <f>Table2[[#This Row],[2010 State Total]]*Table2[[#This Row],[Percent of State total]]</f>
        <v>138639515.21068478</v>
      </c>
    </row>
    <row r="2114" spans="1:8">
      <c r="A2114">
        <v>2008</v>
      </c>
      <c r="B2114">
        <v>42</v>
      </c>
      <c r="C2114">
        <v>61</v>
      </c>
      <c r="D2114">
        <v>2.6913414332631895E-3</v>
      </c>
      <c r="E2114">
        <f>VLOOKUP(Table2[[#This Row],[STATE_CODE]],Table4[#All], 3, TRUE) * 1000000</f>
        <v>52005830485.304962</v>
      </c>
      <c r="F2114">
        <f>VLOOKUP(Table2[[#This Row],[STATE_CODE]],Table4[#All], 4, TRUE) * 1000000</f>
        <v>50717333871.885002</v>
      </c>
      <c r="G2114">
        <f>Table2[[#This Row],[Percent of State total]]*Table2[[#This Row],[2009 State total]]</f>
        <v>139965446.35636312</v>
      </c>
      <c r="H2114" s="73">
        <f>Table2[[#This Row],[2010 State Total]]*Table2[[#This Row],[Percent of State total]]</f>
        <v>136497662.03404668</v>
      </c>
    </row>
    <row r="2115" spans="1:8">
      <c r="A2115">
        <v>2008</v>
      </c>
      <c r="B2115">
        <v>42</v>
      </c>
      <c r="C2115">
        <v>63</v>
      </c>
      <c r="D2115">
        <v>6.0952736422526755E-3</v>
      </c>
      <c r="E2115">
        <f>VLOOKUP(Table2[[#This Row],[STATE_CODE]],Table4[#All], 3, TRUE) * 1000000</f>
        <v>52005830485.304962</v>
      </c>
      <c r="F2115">
        <f>VLOOKUP(Table2[[#This Row],[STATE_CODE]],Table4[#All], 4, TRUE) * 1000000</f>
        <v>50717333871.885002</v>
      </c>
      <c r="G2115">
        <f>Table2[[#This Row],[Percent of State total]]*Table2[[#This Row],[2009 State total]]</f>
        <v>316989767.80054003</v>
      </c>
      <c r="H2115" s="73">
        <f>Table2[[#This Row],[2010 State Total]]*Table2[[#This Row],[Percent of State total]]</f>
        <v>309136028.35462952</v>
      </c>
    </row>
    <row r="2116" spans="1:8">
      <c r="A2116">
        <v>2008</v>
      </c>
      <c r="B2116">
        <v>42</v>
      </c>
      <c r="C2116">
        <v>65</v>
      </c>
      <c r="D2116">
        <v>5.6734739025734024E-3</v>
      </c>
      <c r="E2116">
        <f>VLOOKUP(Table2[[#This Row],[STATE_CODE]],Table4[#All], 3, TRUE) * 1000000</f>
        <v>52005830485.304962</v>
      </c>
      <c r="F2116">
        <f>VLOOKUP(Table2[[#This Row],[STATE_CODE]],Table4[#All], 4, TRUE) * 1000000</f>
        <v>50717333871.885002</v>
      </c>
      <c r="G2116">
        <f>Table2[[#This Row],[Percent of State total]]*Table2[[#This Row],[2009 State total]]</f>
        <v>295053722.04003394</v>
      </c>
      <c r="H2116" s="73">
        <f>Table2[[#This Row],[2010 State Total]]*Table2[[#This Row],[Percent of State total]]</f>
        <v>287743470.13024163</v>
      </c>
    </row>
    <row r="2117" spans="1:8">
      <c r="A2117">
        <v>2008</v>
      </c>
      <c r="B2117">
        <v>42</v>
      </c>
      <c r="C2117">
        <v>67</v>
      </c>
      <c r="D2117">
        <v>2.4291604353851646E-3</v>
      </c>
      <c r="E2117">
        <f>VLOOKUP(Table2[[#This Row],[STATE_CODE]],Table4[#All], 3, TRUE) * 1000000</f>
        <v>52005830485.304962</v>
      </c>
      <c r="F2117">
        <f>VLOOKUP(Table2[[#This Row],[STATE_CODE]],Table4[#All], 4, TRUE) * 1000000</f>
        <v>50717333871.885002</v>
      </c>
      <c r="G2117">
        <f>Table2[[#This Row],[Percent of State total]]*Table2[[#This Row],[2009 State total]]</f>
        <v>126330505.82425047</v>
      </c>
      <c r="H2117" s="73">
        <f>Table2[[#This Row],[2010 State Total]]*Table2[[#This Row],[Percent of State total]]</f>
        <v>123200540.82980293</v>
      </c>
    </row>
    <row r="2118" spans="1:8">
      <c r="A2118">
        <v>2008</v>
      </c>
      <c r="B2118">
        <v>42</v>
      </c>
      <c r="C2118">
        <v>69</v>
      </c>
      <c r="D2118">
        <v>2.201706188094462E-2</v>
      </c>
      <c r="E2118">
        <f>VLOOKUP(Table2[[#This Row],[STATE_CODE]],Table4[#All], 3, TRUE) * 1000000</f>
        <v>52005830485.304962</v>
      </c>
      <c r="F2118">
        <f>VLOOKUP(Table2[[#This Row],[STATE_CODE]],Table4[#All], 4, TRUE) * 1000000</f>
        <v>50717333871.885002</v>
      </c>
      <c r="G2118">
        <f>Table2[[#This Row],[Percent of State total]]*Table2[[#This Row],[2009 State total]]</f>
        <v>1145015587.9648755</v>
      </c>
      <c r="H2118" s="73">
        <f>Table2[[#This Row],[2010 State Total]]*Table2[[#This Row],[Percent of State total]]</f>
        <v>1116646678.2938206</v>
      </c>
    </row>
    <row r="2119" spans="1:8">
      <c r="A2119">
        <v>2008</v>
      </c>
      <c r="B2119">
        <v>42</v>
      </c>
      <c r="C2119">
        <v>71</v>
      </c>
      <c r="D2119">
        <v>3.2410765136643732E-2</v>
      </c>
      <c r="E2119">
        <f>VLOOKUP(Table2[[#This Row],[STATE_CODE]],Table4[#All], 3, TRUE) * 1000000</f>
        <v>52005830485.304962</v>
      </c>
      <c r="F2119">
        <f>VLOOKUP(Table2[[#This Row],[STATE_CODE]],Table4[#All], 4, TRUE) * 1000000</f>
        <v>50717333871.885002</v>
      </c>
      <c r="G2119">
        <f>Table2[[#This Row],[Percent of State total]]*Table2[[#This Row],[2009 State total]]</f>
        <v>1685548757.5953259</v>
      </c>
      <c r="H2119" s="73">
        <f>Table2[[#This Row],[2010 State Total]]*Table2[[#This Row],[Percent of State total]]</f>
        <v>1643787596.4784107</v>
      </c>
    </row>
    <row r="2120" spans="1:8">
      <c r="A2120">
        <v>2008</v>
      </c>
      <c r="B2120">
        <v>42</v>
      </c>
      <c r="C2120">
        <v>73</v>
      </c>
      <c r="D2120">
        <v>6.4083853470719822E-3</v>
      </c>
      <c r="E2120">
        <f>VLOOKUP(Table2[[#This Row],[STATE_CODE]],Table4[#All], 3, TRUE) * 1000000</f>
        <v>52005830485.304962</v>
      </c>
      <c r="F2120">
        <f>VLOOKUP(Table2[[#This Row],[STATE_CODE]],Table4[#All], 4, TRUE) * 1000000</f>
        <v>50717333871.885002</v>
      </c>
      <c r="G2120">
        <f>Table2[[#This Row],[Percent of State total]]*Table2[[#This Row],[2009 State total]]</f>
        <v>333273402.04433769</v>
      </c>
      <c r="H2120" s="73">
        <f>Table2[[#This Row],[2010 State Total]]*Table2[[#This Row],[Percent of State total]]</f>
        <v>325016219.22714537</v>
      </c>
    </row>
    <row r="2121" spans="1:8">
      <c r="A2121">
        <v>2008</v>
      </c>
      <c r="B2121">
        <v>42</v>
      </c>
      <c r="C2121">
        <v>75</v>
      </c>
      <c r="D2121">
        <v>1.1021906065558943E-2</v>
      </c>
      <c r="E2121">
        <f>VLOOKUP(Table2[[#This Row],[STATE_CODE]],Table4[#All], 3, TRUE) * 1000000</f>
        <v>52005830485.304962</v>
      </c>
      <c r="F2121">
        <f>VLOOKUP(Table2[[#This Row],[STATE_CODE]],Table4[#All], 4, TRUE) * 1000000</f>
        <v>50717333871.885002</v>
      </c>
      <c r="G2121">
        <f>Table2[[#This Row],[Percent of State total]]*Table2[[#This Row],[2009 State total]]</f>
        <v>573203378.47041297</v>
      </c>
      <c r="H2121" s="73">
        <f>Table2[[#This Row],[2010 State Total]]*Table2[[#This Row],[Percent of State total]]</f>
        <v>559001689.83150733</v>
      </c>
    </row>
    <row r="2122" spans="1:8">
      <c r="A2122">
        <v>2008</v>
      </c>
      <c r="B2122">
        <v>42</v>
      </c>
      <c r="C2122">
        <v>77</v>
      </c>
      <c r="D2122">
        <v>3.1066064636161878E-2</v>
      </c>
      <c r="E2122">
        <f>VLOOKUP(Table2[[#This Row],[STATE_CODE]],Table4[#All], 3, TRUE) * 1000000</f>
        <v>52005830485.304962</v>
      </c>
      <c r="F2122">
        <f>VLOOKUP(Table2[[#This Row],[STATE_CODE]],Table4[#All], 4, TRUE) * 1000000</f>
        <v>50717333871.885002</v>
      </c>
      <c r="G2122">
        <f>Table2[[#This Row],[Percent of State total]]*Table2[[#This Row],[2009 State total]]</f>
        <v>1615616491.3137617</v>
      </c>
      <c r="H2122" s="73">
        <f>Table2[[#This Row],[2010 State Total]]*Table2[[#This Row],[Percent of State total]]</f>
        <v>1575587972.2377815</v>
      </c>
    </row>
    <row r="2123" spans="1:8">
      <c r="A2123">
        <v>2008</v>
      </c>
      <c r="B2123">
        <v>42</v>
      </c>
      <c r="C2123">
        <v>79</v>
      </c>
      <c r="D2123">
        <v>2.889705579093825E-2</v>
      </c>
      <c r="E2123">
        <f>VLOOKUP(Table2[[#This Row],[STATE_CODE]],Table4[#All], 3, TRUE) * 1000000</f>
        <v>52005830485.304962</v>
      </c>
      <c r="F2123">
        <f>VLOOKUP(Table2[[#This Row],[STATE_CODE]],Table4[#All], 4, TRUE) * 1000000</f>
        <v>50717333871.885002</v>
      </c>
      <c r="G2123">
        <f>Table2[[#This Row],[Percent of State total]]*Table2[[#This Row],[2009 State total]]</f>
        <v>1502815384.9879348</v>
      </c>
      <c r="H2123" s="73">
        <f>Table2[[#This Row],[2010 State Total]]*Table2[[#This Row],[Percent of State total]]</f>
        <v>1465581626.4635031</v>
      </c>
    </row>
    <row r="2124" spans="1:8">
      <c r="A2124">
        <v>2008</v>
      </c>
      <c r="B2124">
        <v>42</v>
      </c>
      <c r="C2124">
        <v>81</v>
      </c>
      <c r="D2124">
        <v>9.5990776256428476E-3</v>
      </c>
      <c r="E2124">
        <f>VLOOKUP(Table2[[#This Row],[STATE_CODE]],Table4[#All], 3, TRUE) * 1000000</f>
        <v>52005830485.304962</v>
      </c>
      <c r="F2124">
        <f>VLOOKUP(Table2[[#This Row],[STATE_CODE]],Table4[#All], 4, TRUE) * 1000000</f>
        <v>50717333871.885002</v>
      </c>
      <c r="G2124">
        <f>Table2[[#This Row],[Percent of State total]]*Table2[[#This Row],[2009 State total]]</f>
        <v>499208003.81446558</v>
      </c>
      <c r="H2124" s="73">
        <f>Table2[[#This Row],[2010 State Total]]*Table2[[#This Row],[Percent of State total]]</f>
        <v>486839624.80186945</v>
      </c>
    </row>
    <row r="2125" spans="1:8">
      <c r="A2125">
        <v>2008</v>
      </c>
      <c r="B2125">
        <v>42</v>
      </c>
      <c r="C2125">
        <v>83</v>
      </c>
      <c r="D2125">
        <v>2.1764469067657743E-3</v>
      </c>
      <c r="E2125">
        <f>VLOOKUP(Table2[[#This Row],[STATE_CODE]],Table4[#All], 3, TRUE) * 1000000</f>
        <v>52005830485.304962</v>
      </c>
      <c r="F2125">
        <f>VLOOKUP(Table2[[#This Row],[STATE_CODE]],Table4[#All], 4, TRUE) * 1000000</f>
        <v>50717333871.885002</v>
      </c>
      <c r="G2125">
        <f>Table2[[#This Row],[Percent of State total]]*Table2[[#This Row],[2009 State total]]</f>
        <v>113187928.89352719</v>
      </c>
      <c r="H2125" s="73">
        <f>Table2[[#This Row],[2010 State Total]]*Table2[[#This Row],[Percent of State total]]</f>
        <v>110383584.42487115</v>
      </c>
    </row>
    <row r="2126" spans="1:8">
      <c r="A2126">
        <v>2008</v>
      </c>
      <c r="B2126">
        <v>42</v>
      </c>
      <c r="C2126">
        <v>85</v>
      </c>
      <c r="D2126">
        <v>1.2418061808047966E-2</v>
      </c>
      <c r="E2126">
        <f>VLOOKUP(Table2[[#This Row],[STATE_CODE]],Table4[#All], 3, TRUE) * 1000000</f>
        <v>52005830485.304962</v>
      </c>
      <c r="F2126">
        <f>VLOOKUP(Table2[[#This Row],[STATE_CODE]],Table4[#All], 4, TRUE) * 1000000</f>
        <v>50717333871.885002</v>
      </c>
      <c r="G2126">
        <f>Table2[[#This Row],[Percent of State total]]*Table2[[#This Row],[2009 State total]]</f>
        <v>645811617.34538221</v>
      </c>
      <c r="H2126" s="73">
        <f>Table2[[#This Row],[2010 State Total]]*Table2[[#This Row],[Percent of State total]]</f>
        <v>629810986.76047266</v>
      </c>
    </row>
    <row r="2127" spans="1:8">
      <c r="A2127">
        <v>2008</v>
      </c>
      <c r="B2127">
        <v>42</v>
      </c>
      <c r="C2127">
        <v>87</v>
      </c>
      <c r="D2127">
        <v>3.7158035698931337E-3</v>
      </c>
      <c r="E2127">
        <f>VLOOKUP(Table2[[#This Row],[STATE_CODE]],Table4[#All], 3, TRUE) * 1000000</f>
        <v>52005830485.304962</v>
      </c>
      <c r="F2127">
        <f>VLOOKUP(Table2[[#This Row],[STATE_CODE]],Table4[#All], 4, TRUE) * 1000000</f>
        <v>50717333871.885002</v>
      </c>
      <c r="G2127">
        <f>Table2[[#This Row],[Percent of State total]]*Table2[[#This Row],[2009 State total]]</f>
        <v>193243450.57255334</v>
      </c>
      <c r="H2127" s="73">
        <f>Table2[[#This Row],[2010 State Total]]*Table2[[#This Row],[Percent of State total]]</f>
        <v>188455650.25661224</v>
      </c>
    </row>
    <row r="2128" spans="1:8">
      <c r="A2128">
        <v>2008</v>
      </c>
      <c r="B2128">
        <v>42</v>
      </c>
      <c r="C2128">
        <v>89</v>
      </c>
      <c r="D2128">
        <v>1.2788055651582118E-2</v>
      </c>
      <c r="E2128">
        <f>VLOOKUP(Table2[[#This Row],[STATE_CODE]],Table4[#All], 3, TRUE) * 1000000</f>
        <v>52005830485.304962</v>
      </c>
      <c r="F2128">
        <f>VLOOKUP(Table2[[#This Row],[STATE_CODE]],Table4[#All], 4, TRUE) * 1000000</f>
        <v>50717333871.885002</v>
      </c>
      <c r="G2128">
        <f>Table2[[#This Row],[Percent of State total]]*Table2[[#This Row],[2009 State total]]</f>
        <v>665053454.45282567</v>
      </c>
      <c r="H2128" s="73">
        <f>Table2[[#This Row],[2010 State Total]]*Table2[[#This Row],[Percent of State total]]</f>
        <v>648576088.05353618</v>
      </c>
    </row>
    <row r="2129" spans="1:8">
      <c r="A2129">
        <v>2008</v>
      </c>
      <c r="B2129">
        <v>42</v>
      </c>
      <c r="C2129">
        <v>91</v>
      </c>
      <c r="D2129">
        <v>7.4725105258484678E-2</v>
      </c>
      <c r="E2129">
        <f>VLOOKUP(Table2[[#This Row],[STATE_CODE]],Table4[#All], 3, TRUE) * 1000000</f>
        <v>52005830485.304962</v>
      </c>
      <c r="F2129">
        <f>VLOOKUP(Table2[[#This Row],[STATE_CODE]],Table4[#All], 4, TRUE) * 1000000</f>
        <v>50717333871.885002</v>
      </c>
      <c r="G2129">
        <f>Table2[[#This Row],[Percent of State total]]*Table2[[#This Row],[2009 State total]]</f>
        <v>3886141157.0693245</v>
      </c>
      <c r="H2129" s="73">
        <f>Table2[[#This Row],[2010 State Total]]*Table2[[#This Row],[Percent of State total]]</f>
        <v>3789858112.0063171</v>
      </c>
    </row>
    <row r="2130" spans="1:8">
      <c r="A2130">
        <v>2008</v>
      </c>
      <c r="B2130">
        <v>42</v>
      </c>
      <c r="C2130">
        <v>93</v>
      </c>
      <c r="D2130">
        <v>3.5067205626670862E-3</v>
      </c>
      <c r="E2130">
        <f>VLOOKUP(Table2[[#This Row],[STATE_CODE]],Table4[#All], 3, TRUE) * 1000000</f>
        <v>52005830485.304962</v>
      </c>
      <c r="F2130">
        <f>VLOOKUP(Table2[[#This Row],[STATE_CODE]],Table4[#All], 4, TRUE) * 1000000</f>
        <v>50717333871.885002</v>
      </c>
      <c r="G2130">
        <f>Table2[[#This Row],[Percent of State total]]*Table2[[#This Row],[2009 State total]]</f>
        <v>182369915.14139771</v>
      </c>
      <c r="H2130" s="73">
        <f>Table2[[#This Row],[2010 State Total]]*Table2[[#This Row],[Percent of State total]]</f>
        <v>177851517.57219103</v>
      </c>
    </row>
    <row r="2131" spans="1:8">
      <c r="A2131">
        <v>2008</v>
      </c>
      <c r="B2131">
        <v>42</v>
      </c>
      <c r="C2131">
        <v>95</v>
      </c>
      <c r="D2131">
        <v>1.7364586536226845E-2</v>
      </c>
      <c r="E2131">
        <f>VLOOKUP(Table2[[#This Row],[STATE_CODE]],Table4[#All], 3, TRUE) * 1000000</f>
        <v>52005830485.304962</v>
      </c>
      <c r="F2131">
        <f>VLOOKUP(Table2[[#This Row],[STATE_CODE]],Table4[#All], 4, TRUE) * 1000000</f>
        <v>50717333871.885002</v>
      </c>
      <c r="G2131">
        <f>Table2[[#This Row],[Percent of State total]]*Table2[[#This Row],[2009 State total]]</f>
        <v>903059743.85042214</v>
      </c>
      <c r="H2131" s="73">
        <f>Table2[[#This Row],[2010 State Total]]*Table2[[#This Row],[Percent of State total]]</f>
        <v>880685532.905056</v>
      </c>
    </row>
    <row r="2132" spans="1:8">
      <c r="A2132">
        <v>2008</v>
      </c>
      <c r="B2132">
        <v>42</v>
      </c>
      <c r="C2132">
        <v>97</v>
      </c>
      <c r="D2132">
        <v>6.3712638345693332E-3</v>
      </c>
      <c r="E2132">
        <f>VLOOKUP(Table2[[#This Row],[STATE_CODE]],Table4[#All], 3, TRUE) * 1000000</f>
        <v>52005830485.304962</v>
      </c>
      <c r="F2132">
        <f>VLOOKUP(Table2[[#This Row],[STATE_CODE]],Table4[#All], 4, TRUE) * 1000000</f>
        <v>50717333871.885002</v>
      </c>
      <c r="G2132">
        <f>Table2[[#This Row],[Percent of State total]]*Table2[[#This Row],[2009 State total]]</f>
        <v>331342866.95776683</v>
      </c>
      <c r="H2132" s="73">
        <f>Table2[[#This Row],[2010 State Total]]*Table2[[#This Row],[Percent of State total]]</f>
        <v>323133515.08371919</v>
      </c>
    </row>
    <row r="2133" spans="1:8">
      <c r="A2133">
        <v>2008</v>
      </c>
      <c r="B2133">
        <v>42</v>
      </c>
      <c r="C2133">
        <v>99</v>
      </c>
      <c r="D2133">
        <v>4.7540012401210644E-3</v>
      </c>
      <c r="E2133">
        <f>VLOOKUP(Table2[[#This Row],[STATE_CODE]],Table4[#All], 3, TRUE) * 1000000</f>
        <v>52005830485.304962</v>
      </c>
      <c r="F2133">
        <f>VLOOKUP(Table2[[#This Row],[STATE_CODE]],Table4[#All], 4, TRUE) * 1000000</f>
        <v>50717333871.885002</v>
      </c>
      <c r="G2133">
        <f>Table2[[#This Row],[Percent of State total]]*Table2[[#This Row],[2009 State total]]</f>
        <v>247235782.62066564</v>
      </c>
      <c r="H2133" s="73">
        <f>Table2[[#This Row],[2010 State Total]]*Table2[[#This Row],[Percent of State total]]</f>
        <v>241110268.12257537</v>
      </c>
    </row>
    <row r="2134" spans="1:8">
      <c r="A2134">
        <v>2008</v>
      </c>
      <c r="B2134">
        <v>42</v>
      </c>
      <c r="C2134">
        <v>101</v>
      </c>
      <c r="D2134">
        <v>6.6427730994075548E-2</v>
      </c>
      <c r="E2134">
        <f>VLOOKUP(Table2[[#This Row],[STATE_CODE]],Table4[#All], 3, TRUE) * 1000000</f>
        <v>52005830485.304962</v>
      </c>
      <c r="F2134">
        <f>VLOOKUP(Table2[[#This Row],[STATE_CODE]],Table4[#All], 4, TRUE) * 1000000</f>
        <v>50717333871.885002</v>
      </c>
      <c r="G2134">
        <f>Table2[[#This Row],[Percent of State total]]*Table2[[#This Row],[2009 State total]]</f>
        <v>3454629317.6013312</v>
      </c>
      <c r="H2134" s="73">
        <f>Table2[[#This Row],[2010 State Total]]*Table2[[#This Row],[Percent of State total]]</f>
        <v>3369037411.1782932</v>
      </c>
    </row>
    <row r="2135" spans="1:8">
      <c r="A2135">
        <v>2008</v>
      </c>
      <c r="B2135">
        <v>42</v>
      </c>
      <c r="C2135">
        <v>103</v>
      </c>
      <c r="D2135">
        <v>5.1846854699608208E-3</v>
      </c>
      <c r="E2135">
        <f>VLOOKUP(Table2[[#This Row],[STATE_CODE]],Table4[#All], 3, TRUE) * 1000000</f>
        <v>52005830485.304962</v>
      </c>
      <c r="F2135">
        <f>VLOOKUP(Table2[[#This Row],[STATE_CODE]],Table4[#All], 4, TRUE) * 1000000</f>
        <v>50717333871.885002</v>
      </c>
      <c r="G2135">
        <f>Table2[[#This Row],[Percent of State total]]*Table2[[#This Row],[2009 State total]]</f>
        <v>269633873.67040616</v>
      </c>
      <c r="H2135" s="73">
        <f>Table2[[#This Row],[2010 State Total]]*Table2[[#This Row],[Percent of State total]]</f>
        <v>262953424.00071394</v>
      </c>
    </row>
    <row r="2136" spans="1:8">
      <c r="A2136">
        <v>2008</v>
      </c>
      <c r="B2136">
        <v>42</v>
      </c>
      <c r="C2136">
        <v>105</v>
      </c>
      <c r="D2136">
        <v>7.7820181129355541E-4</v>
      </c>
      <c r="E2136">
        <f>VLOOKUP(Table2[[#This Row],[STATE_CODE]],Table4[#All], 3, TRUE) * 1000000</f>
        <v>52005830485.304962</v>
      </c>
      <c r="F2136">
        <f>VLOOKUP(Table2[[#This Row],[STATE_CODE]],Table4[#All], 4, TRUE) * 1000000</f>
        <v>50717333871.885002</v>
      </c>
      <c r="G2136">
        <f>Table2[[#This Row],[Percent of State total]]*Table2[[#This Row],[2009 State total]]</f>
        <v>40471031.481489927</v>
      </c>
      <c r="H2136" s="73">
        <f>Table2[[#This Row],[2010 State Total]]*Table2[[#This Row],[Percent of State total]]</f>
        <v>39468321.083080895</v>
      </c>
    </row>
    <row r="2137" spans="1:8">
      <c r="A2137">
        <v>2008</v>
      </c>
      <c r="B2137">
        <v>42</v>
      </c>
      <c r="C2137">
        <v>107</v>
      </c>
      <c r="D2137">
        <v>1.2188155636975355E-2</v>
      </c>
      <c r="E2137">
        <f>VLOOKUP(Table2[[#This Row],[STATE_CODE]],Table4[#All], 3, TRUE) * 1000000</f>
        <v>52005830485.304962</v>
      </c>
      <c r="F2137">
        <f>VLOOKUP(Table2[[#This Row],[STATE_CODE]],Table4[#All], 4, TRUE) * 1000000</f>
        <v>50717333871.885002</v>
      </c>
      <c r="G2137">
        <f>Table2[[#This Row],[Percent of State total]]*Table2[[#This Row],[2009 State total]]</f>
        <v>633855155.98505449</v>
      </c>
      <c r="H2137" s="73">
        <f>Table2[[#This Row],[2010 State Total]]*Table2[[#This Row],[Percent of State total]]</f>
        <v>618150758.72297633</v>
      </c>
    </row>
    <row r="2138" spans="1:8">
      <c r="A2138">
        <v>2008</v>
      </c>
      <c r="B2138">
        <v>42</v>
      </c>
      <c r="C2138">
        <v>109</v>
      </c>
      <c r="D2138">
        <v>4.3583603635232874E-3</v>
      </c>
      <c r="E2138">
        <f>VLOOKUP(Table2[[#This Row],[STATE_CODE]],Table4[#All], 3, TRUE) * 1000000</f>
        <v>52005830485.304962</v>
      </c>
      <c r="F2138">
        <f>VLOOKUP(Table2[[#This Row],[STATE_CODE]],Table4[#All], 4, TRUE) * 1000000</f>
        <v>50717333871.885002</v>
      </c>
      <c r="G2138">
        <f>Table2[[#This Row],[Percent of State total]]*Table2[[#This Row],[2009 State total]]</f>
        <v>226660150.2592642</v>
      </c>
      <c r="H2138" s="73">
        <f>Table2[[#This Row],[2010 State Total]]*Table2[[#This Row],[Percent of State total]]</f>
        <v>221044417.69080067</v>
      </c>
    </row>
    <row r="2139" spans="1:8">
      <c r="A2139">
        <v>2008</v>
      </c>
      <c r="B2139">
        <v>42</v>
      </c>
      <c r="C2139">
        <v>111</v>
      </c>
      <c r="D2139">
        <v>1.0133464127282209E-2</v>
      </c>
      <c r="E2139">
        <f>VLOOKUP(Table2[[#This Row],[STATE_CODE]],Table4[#All], 3, TRUE) * 1000000</f>
        <v>52005830485.304962</v>
      </c>
      <c r="F2139">
        <f>VLOOKUP(Table2[[#This Row],[STATE_CODE]],Table4[#All], 4, TRUE) * 1000000</f>
        <v>50717333871.885002</v>
      </c>
      <c r="G2139">
        <f>Table2[[#This Row],[Percent of State total]]*Table2[[#This Row],[2009 State total]]</f>
        <v>526999217.63235736</v>
      </c>
      <c r="H2139" s="73">
        <f>Table2[[#This Row],[2010 State Total]]*Table2[[#This Row],[Percent of State total]]</f>
        <v>513942283.42214155</v>
      </c>
    </row>
    <row r="2140" spans="1:8">
      <c r="A2140">
        <v>2008</v>
      </c>
      <c r="B2140">
        <v>42</v>
      </c>
      <c r="C2140">
        <v>115</v>
      </c>
      <c r="D2140">
        <v>4.7062497416175183E-3</v>
      </c>
      <c r="E2140">
        <f>VLOOKUP(Table2[[#This Row],[STATE_CODE]],Table4[#All], 3, TRUE) * 1000000</f>
        <v>52005830485.304962</v>
      </c>
      <c r="F2140">
        <f>VLOOKUP(Table2[[#This Row],[STATE_CODE]],Table4[#All], 4, TRUE) * 1000000</f>
        <v>50717333871.885002</v>
      </c>
      <c r="G2140">
        <f>Table2[[#This Row],[Percent of State total]]*Table2[[#This Row],[2009 State total]]</f>
        <v>244752426.28407094</v>
      </c>
      <c r="H2140" s="73">
        <f>Table2[[#This Row],[2010 State Total]]*Table2[[#This Row],[Percent of State total]]</f>
        <v>238688439.43008819</v>
      </c>
    </row>
    <row r="2141" spans="1:8">
      <c r="A2141">
        <v>2008</v>
      </c>
      <c r="B2141">
        <v>42</v>
      </c>
      <c r="C2141">
        <v>117</v>
      </c>
      <c r="D2141">
        <v>3.6972967683301123E-3</v>
      </c>
      <c r="E2141">
        <f>VLOOKUP(Table2[[#This Row],[STATE_CODE]],Table4[#All], 3, TRUE) * 1000000</f>
        <v>52005830485.304962</v>
      </c>
      <c r="F2141">
        <f>VLOOKUP(Table2[[#This Row],[STATE_CODE]],Table4[#All], 4, TRUE) * 1000000</f>
        <v>50717333871.885002</v>
      </c>
      <c r="G2141">
        <f>Table2[[#This Row],[Percent of State total]]*Table2[[#This Row],[2009 State total]]</f>
        <v>192280988.98764166</v>
      </c>
      <c r="H2141" s="73">
        <f>Table2[[#This Row],[2010 State Total]]*Table2[[#This Row],[Percent of State total]]</f>
        <v>187517034.62283975</v>
      </c>
    </row>
    <row r="2142" spans="1:8">
      <c r="A2142">
        <v>2008</v>
      </c>
      <c r="B2142">
        <v>42</v>
      </c>
      <c r="C2142">
        <v>119</v>
      </c>
      <c r="D2142">
        <v>5.4953298514265397E-3</v>
      </c>
      <c r="E2142">
        <f>VLOOKUP(Table2[[#This Row],[STATE_CODE]],Table4[#All], 3, TRUE) * 1000000</f>
        <v>52005830485.304962</v>
      </c>
      <c r="F2142">
        <f>VLOOKUP(Table2[[#This Row],[STATE_CODE]],Table4[#All], 4, TRUE) * 1000000</f>
        <v>50717333871.885002</v>
      </c>
      <c r="G2142">
        <f>Table2[[#This Row],[Percent of State total]]*Table2[[#This Row],[2009 State total]]</f>
        <v>285789192.71412474</v>
      </c>
      <c r="H2142" s="73">
        <f>Table2[[#This Row],[2010 State Total]]*Table2[[#This Row],[Percent of State total]]</f>
        <v>278708478.81093603</v>
      </c>
    </row>
    <row r="2143" spans="1:8">
      <c r="A2143">
        <v>2008</v>
      </c>
      <c r="B2143">
        <v>42</v>
      </c>
      <c r="C2143">
        <v>121</v>
      </c>
      <c r="D2143">
        <v>5.7478975406878626E-3</v>
      </c>
      <c r="E2143">
        <f>VLOOKUP(Table2[[#This Row],[STATE_CODE]],Table4[#All], 3, TRUE) * 1000000</f>
        <v>52005830485.304962</v>
      </c>
      <c r="F2143">
        <f>VLOOKUP(Table2[[#This Row],[STATE_CODE]],Table4[#All], 4, TRUE) * 1000000</f>
        <v>50717333871.885002</v>
      </c>
      <c r="G2143">
        <f>Table2[[#This Row],[Percent of State total]]*Table2[[#This Row],[2009 State total]]</f>
        <v>298924185.14791429</v>
      </c>
      <c r="H2143" s="73">
        <f>Table2[[#This Row],[2010 State Total]]*Table2[[#This Row],[Percent of State total]]</f>
        <v>291518038.63245302</v>
      </c>
    </row>
    <row r="2144" spans="1:8">
      <c r="A2144">
        <v>2008</v>
      </c>
      <c r="B2144">
        <v>42</v>
      </c>
      <c r="C2144">
        <v>123</v>
      </c>
      <c r="D2144">
        <v>3.0609014503652785E-3</v>
      </c>
      <c r="E2144">
        <f>VLOOKUP(Table2[[#This Row],[STATE_CODE]],Table4[#All], 3, TRUE) * 1000000</f>
        <v>52005830485.304962</v>
      </c>
      <c r="F2144">
        <f>VLOOKUP(Table2[[#This Row],[STATE_CODE]],Table4[#All], 4, TRUE) * 1000000</f>
        <v>50717333871.885002</v>
      </c>
      <c r="G2144">
        <f>Table2[[#This Row],[Percent of State total]]*Table2[[#This Row],[2009 State total]]</f>
        <v>159184721.95992076</v>
      </c>
      <c r="H2144" s="73">
        <f>Table2[[#This Row],[2010 State Total]]*Table2[[#This Row],[Percent of State total]]</f>
        <v>155240760.80711287</v>
      </c>
    </row>
    <row r="2145" spans="1:8">
      <c r="A2145">
        <v>2008</v>
      </c>
      <c r="B2145">
        <v>42</v>
      </c>
      <c r="C2145">
        <v>125</v>
      </c>
      <c r="D2145">
        <v>1.8872691378270835E-2</v>
      </c>
      <c r="E2145">
        <f>VLOOKUP(Table2[[#This Row],[STATE_CODE]],Table4[#All], 3, TRUE) * 1000000</f>
        <v>52005830485.304962</v>
      </c>
      <c r="F2145">
        <f>VLOOKUP(Table2[[#This Row],[STATE_CODE]],Table4[#All], 4, TRUE) * 1000000</f>
        <v>50717333871.885002</v>
      </c>
      <c r="G2145">
        <f>Table2[[#This Row],[Percent of State total]]*Table2[[#This Row],[2009 State total]]</f>
        <v>981489988.61982954</v>
      </c>
      <c r="H2145" s="73">
        <f>Table2[[#This Row],[2010 State Total]]*Table2[[#This Row],[Percent of State total]]</f>
        <v>957172589.69280744</v>
      </c>
    </row>
    <row r="2146" spans="1:8">
      <c r="A2146">
        <v>2008</v>
      </c>
      <c r="B2146">
        <v>42</v>
      </c>
      <c r="C2146">
        <v>127</v>
      </c>
      <c r="D2146">
        <v>8.9476159179834372E-4</v>
      </c>
      <c r="E2146">
        <f>VLOOKUP(Table2[[#This Row],[STATE_CODE]],Table4[#All], 3, TRUE) * 1000000</f>
        <v>52005830485.304962</v>
      </c>
      <c r="F2146">
        <f>VLOOKUP(Table2[[#This Row],[STATE_CODE]],Table4[#All], 4, TRUE) * 1000000</f>
        <v>50717333871.885002</v>
      </c>
      <c r="G2146">
        <f>Table2[[#This Row],[Percent of State total]]*Table2[[#This Row],[2009 State total]]</f>
        <v>46532819.667826295</v>
      </c>
      <c r="H2146" s="73">
        <f>Table2[[#This Row],[2010 State Total]]*Table2[[#This Row],[Percent of State total]]</f>
        <v>45379922.386975877</v>
      </c>
    </row>
    <row r="2147" spans="1:8">
      <c r="A2147">
        <v>2008</v>
      </c>
      <c r="B2147">
        <v>42</v>
      </c>
      <c r="C2147">
        <v>129</v>
      </c>
      <c r="D2147">
        <v>3.1764611467700279E-2</v>
      </c>
      <c r="E2147">
        <f>VLOOKUP(Table2[[#This Row],[STATE_CODE]],Table4[#All], 3, TRUE) * 1000000</f>
        <v>52005830485.304962</v>
      </c>
      <c r="F2147">
        <f>VLOOKUP(Table2[[#This Row],[STATE_CODE]],Table4[#All], 4, TRUE) * 1000000</f>
        <v>50717333871.885002</v>
      </c>
      <c r="G2147">
        <f>Table2[[#This Row],[Percent of State total]]*Table2[[#This Row],[2009 State total]]</f>
        <v>1651944999.4207947</v>
      </c>
      <c r="H2147" s="73">
        <f>Table2[[#This Row],[2010 State Total]]*Table2[[#This Row],[Percent of State total]]</f>
        <v>1611016405.1180623</v>
      </c>
    </row>
    <row r="2148" spans="1:8">
      <c r="A2148">
        <v>2008</v>
      </c>
      <c r="B2148">
        <v>42</v>
      </c>
      <c r="C2148">
        <v>131</v>
      </c>
      <c r="D2148">
        <v>1.5644431966252471E-3</v>
      </c>
      <c r="E2148">
        <f>VLOOKUP(Table2[[#This Row],[STATE_CODE]],Table4[#All], 3, TRUE) * 1000000</f>
        <v>52005830485.304962</v>
      </c>
      <c r="F2148">
        <f>VLOOKUP(Table2[[#This Row],[STATE_CODE]],Table4[#All], 4, TRUE) * 1000000</f>
        <v>50717333871.885002</v>
      </c>
      <c r="G2148">
        <f>Table2[[#This Row],[Percent of State total]]*Table2[[#This Row],[2009 State total]]</f>
        <v>81360167.687581226</v>
      </c>
      <c r="H2148" s="73">
        <f>Table2[[#This Row],[2010 State Total]]*Table2[[#This Row],[Percent of State total]]</f>
        <v>79344387.926841691</v>
      </c>
    </row>
    <row r="2149" spans="1:8">
      <c r="A2149">
        <v>2008</v>
      </c>
      <c r="B2149">
        <v>42</v>
      </c>
      <c r="C2149">
        <v>133</v>
      </c>
      <c r="D2149">
        <v>2.7515664994222713E-2</v>
      </c>
      <c r="E2149">
        <f>VLOOKUP(Table2[[#This Row],[STATE_CODE]],Table4[#All], 3, TRUE) * 1000000</f>
        <v>52005830485.304962</v>
      </c>
      <c r="F2149">
        <f>VLOOKUP(Table2[[#This Row],[STATE_CODE]],Table4[#All], 4, TRUE) * 1000000</f>
        <v>50717333871.885002</v>
      </c>
      <c r="G2149">
        <f>Table2[[#This Row],[Percent of State total]]*Table2[[#This Row],[2009 State total]]</f>
        <v>1430975009.3799863</v>
      </c>
      <c r="H2149" s="73">
        <f>Table2[[#This Row],[2010 State Total]]*Table2[[#This Row],[Percent of State total]]</f>
        <v>1395521168.2189322</v>
      </c>
    </row>
    <row r="2150" spans="1:8">
      <c r="A2150">
        <v>2008</v>
      </c>
      <c r="B2150">
        <v>44</v>
      </c>
      <c r="C2150">
        <v>1</v>
      </c>
      <c r="D2150">
        <v>2.920475696052599E-2</v>
      </c>
      <c r="E2150">
        <f>VLOOKUP(Table2[[#This Row],[STATE_CODE]],Table4[#All], 3, TRUE) * 1000000</f>
        <v>5665000000</v>
      </c>
      <c r="F2150">
        <f>VLOOKUP(Table2[[#This Row],[STATE_CODE]],Table4[#All], 4, TRUE) * 1000000</f>
        <v>5652011461.7850008</v>
      </c>
      <c r="G2150">
        <f>Table2[[#This Row],[Percent of State total]]*Table2[[#This Row],[2009 State total]]</f>
        <v>165444948.18137974</v>
      </c>
      <c r="H2150" s="73">
        <f>Table2[[#This Row],[2010 State Total]]*Table2[[#This Row],[Percent of State total]]</f>
        <v>165065621.07953817</v>
      </c>
    </row>
    <row r="2151" spans="1:8">
      <c r="A2151">
        <v>2008</v>
      </c>
      <c r="B2151">
        <v>44</v>
      </c>
      <c r="C2151">
        <v>3</v>
      </c>
      <c r="D2151">
        <v>0.23506949235420921</v>
      </c>
      <c r="E2151">
        <f>VLOOKUP(Table2[[#This Row],[STATE_CODE]],Table4[#All], 3, TRUE) * 1000000</f>
        <v>5665000000</v>
      </c>
      <c r="F2151">
        <f>VLOOKUP(Table2[[#This Row],[STATE_CODE]],Table4[#All], 4, TRUE) * 1000000</f>
        <v>5652011461.7850008</v>
      </c>
      <c r="G2151">
        <f>Table2[[#This Row],[Percent of State total]]*Table2[[#This Row],[2009 State total]]</f>
        <v>1331668674.1865952</v>
      </c>
      <c r="H2151" s="73">
        <f>Table2[[#This Row],[2010 State Total]]*Table2[[#This Row],[Percent of State total]]</f>
        <v>1328615465.1019721</v>
      </c>
    </row>
    <row r="2152" spans="1:8">
      <c r="A2152">
        <v>2008</v>
      </c>
      <c r="B2152">
        <v>44</v>
      </c>
      <c r="C2152">
        <v>5</v>
      </c>
      <c r="D2152">
        <v>5.8984838340081107E-2</v>
      </c>
      <c r="E2152">
        <f>VLOOKUP(Table2[[#This Row],[STATE_CODE]],Table4[#All], 3, TRUE) * 1000000</f>
        <v>5665000000</v>
      </c>
      <c r="F2152">
        <f>VLOOKUP(Table2[[#This Row],[STATE_CODE]],Table4[#All], 4, TRUE) * 1000000</f>
        <v>5652011461.7850008</v>
      </c>
      <c r="G2152">
        <f>Table2[[#This Row],[Percent of State total]]*Table2[[#This Row],[2009 State total]]</f>
        <v>334149109.19655949</v>
      </c>
      <c r="H2152" s="73">
        <f>Table2[[#This Row],[2010 State Total]]*Table2[[#This Row],[Percent of State total]]</f>
        <v>333382982.36967379</v>
      </c>
    </row>
    <row r="2153" spans="1:8">
      <c r="A2153">
        <v>2008</v>
      </c>
      <c r="B2153">
        <v>44</v>
      </c>
      <c r="C2153">
        <v>7</v>
      </c>
      <c r="D2153">
        <v>0.51313823436031292</v>
      </c>
      <c r="E2153">
        <f>VLOOKUP(Table2[[#This Row],[STATE_CODE]],Table4[#All], 3, TRUE) * 1000000</f>
        <v>5665000000</v>
      </c>
      <c r="F2153">
        <f>VLOOKUP(Table2[[#This Row],[STATE_CODE]],Table4[#All], 4, TRUE) * 1000000</f>
        <v>5652011461.7850008</v>
      </c>
      <c r="G2153">
        <f>Table2[[#This Row],[Percent of State total]]*Table2[[#This Row],[2009 State total]]</f>
        <v>2906928097.6511726</v>
      </c>
      <c r="H2153" s="73">
        <f>Table2[[#This Row],[2010 State Total]]*Table2[[#This Row],[Percent of State total]]</f>
        <v>2900263182.0846066</v>
      </c>
    </row>
    <row r="2154" spans="1:8">
      <c r="A2154">
        <v>2008</v>
      </c>
      <c r="B2154">
        <v>44</v>
      </c>
      <c r="C2154">
        <v>9</v>
      </c>
      <c r="D2154">
        <v>0.1636026779848708</v>
      </c>
      <c r="E2154">
        <f>VLOOKUP(Table2[[#This Row],[STATE_CODE]],Table4[#All], 3, TRUE) * 1000000</f>
        <v>5665000000</v>
      </c>
      <c r="F2154">
        <f>VLOOKUP(Table2[[#This Row],[STATE_CODE]],Table4[#All], 4, TRUE) * 1000000</f>
        <v>5652011461.7850008</v>
      </c>
      <c r="G2154">
        <f>Table2[[#This Row],[Percent of State total]]*Table2[[#This Row],[2009 State total]]</f>
        <v>926809170.78429306</v>
      </c>
      <c r="H2154" s="73">
        <f>Table2[[#This Row],[2010 State Total]]*Table2[[#This Row],[Percent of State total]]</f>
        <v>924684211.14921033</v>
      </c>
    </row>
    <row r="2155" spans="1:8">
      <c r="A2155">
        <v>2008</v>
      </c>
      <c r="B2155">
        <v>45</v>
      </c>
      <c r="C2155">
        <v>1</v>
      </c>
      <c r="D2155">
        <v>2.4298457071666988E-3</v>
      </c>
      <c r="E2155">
        <f>VLOOKUP(Table2[[#This Row],[STATE_CODE]],Table4[#All], 3, TRUE) * 1000000</f>
        <v>25014000000</v>
      </c>
      <c r="F2155">
        <f>VLOOKUP(Table2[[#This Row],[STATE_CODE]],Table4[#All], 4, TRUE) * 1000000</f>
        <v>25366579845.949997</v>
      </c>
      <c r="G2155">
        <f>Table2[[#This Row],[Percent of State total]]*Table2[[#This Row],[2009 State total]]</f>
        <v>60780160.519067802</v>
      </c>
      <c r="H2155" s="73">
        <f>Table2[[#This Row],[2010 State Total]]*Table2[[#This Row],[Percent of State total]]</f>
        <v>61636875.144182898</v>
      </c>
    </row>
    <row r="2156" spans="1:8">
      <c r="A2156">
        <v>2008</v>
      </c>
      <c r="B2156">
        <v>45</v>
      </c>
      <c r="C2156">
        <v>3</v>
      </c>
      <c r="D2156">
        <v>3.0121040500550745E-2</v>
      </c>
      <c r="E2156">
        <f>VLOOKUP(Table2[[#This Row],[STATE_CODE]],Table4[#All], 3, TRUE) * 1000000</f>
        <v>25014000000</v>
      </c>
      <c r="F2156">
        <f>VLOOKUP(Table2[[#This Row],[STATE_CODE]],Table4[#All], 4, TRUE) * 1000000</f>
        <v>25366579845.949997</v>
      </c>
      <c r="G2156">
        <f>Table2[[#This Row],[Percent of State total]]*Table2[[#This Row],[2009 State total]]</f>
        <v>753447707.08077633</v>
      </c>
      <c r="H2156" s="73">
        <f>Table2[[#This Row],[2010 State Total]]*Table2[[#This Row],[Percent of State total]]</f>
        <v>764067778.90031409</v>
      </c>
    </row>
    <row r="2157" spans="1:8">
      <c r="A2157">
        <v>2008</v>
      </c>
      <c r="B2157">
        <v>45</v>
      </c>
      <c r="C2157">
        <v>5</v>
      </c>
      <c r="D2157">
        <v>6.5910243312378278E-4</v>
      </c>
      <c r="E2157">
        <f>VLOOKUP(Table2[[#This Row],[STATE_CODE]],Table4[#All], 3, TRUE) * 1000000</f>
        <v>25014000000</v>
      </c>
      <c r="F2157">
        <f>VLOOKUP(Table2[[#This Row],[STATE_CODE]],Table4[#All], 4, TRUE) * 1000000</f>
        <v>25366579845.949997</v>
      </c>
      <c r="G2157">
        <f>Table2[[#This Row],[Percent of State total]]*Table2[[#This Row],[2009 State total]]</f>
        <v>16486788.262158303</v>
      </c>
      <c r="H2157" s="73">
        <f>Table2[[#This Row],[2010 State Total]]*Table2[[#This Row],[Percent of State total]]</f>
        <v>16719174.496494355</v>
      </c>
    </row>
    <row r="2158" spans="1:8">
      <c r="A2158">
        <v>2008</v>
      </c>
      <c r="B2158">
        <v>45</v>
      </c>
      <c r="C2158">
        <v>7</v>
      </c>
      <c r="D2158">
        <v>3.9213097937494674E-2</v>
      </c>
      <c r="E2158">
        <f>VLOOKUP(Table2[[#This Row],[STATE_CODE]],Table4[#All], 3, TRUE) * 1000000</f>
        <v>25014000000</v>
      </c>
      <c r="F2158">
        <f>VLOOKUP(Table2[[#This Row],[STATE_CODE]],Table4[#All], 4, TRUE) * 1000000</f>
        <v>25366579845.949997</v>
      </c>
      <c r="G2158">
        <f>Table2[[#This Row],[Percent of State total]]*Table2[[#This Row],[2009 State total]]</f>
        <v>980876431.80849183</v>
      </c>
      <c r="H2158" s="73">
        <f>Table2[[#This Row],[2010 State Total]]*Table2[[#This Row],[Percent of State total]]</f>
        <v>994702179.83851576</v>
      </c>
    </row>
    <row r="2159" spans="1:8">
      <c r="A2159">
        <v>2008</v>
      </c>
      <c r="B2159">
        <v>45</v>
      </c>
      <c r="C2159">
        <v>9</v>
      </c>
      <c r="D2159">
        <v>2.9090304537420391E-3</v>
      </c>
      <c r="E2159">
        <f>VLOOKUP(Table2[[#This Row],[STATE_CODE]],Table4[#All], 3, TRUE) * 1000000</f>
        <v>25014000000</v>
      </c>
      <c r="F2159">
        <f>VLOOKUP(Table2[[#This Row],[STATE_CODE]],Table4[#All], 4, TRUE) * 1000000</f>
        <v>25366579845.949997</v>
      </c>
      <c r="G2159">
        <f>Table2[[#This Row],[Percent of State total]]*Table2[[#This Row],[2009 State total]]</f>
        <v>72766487.769903362</v>
      </c>
      <c r="H2159" s="73">
        <f>Table2[[#This Row],[2010 State Total]]*Table2[[#This Row],[Percent of State total]]</f>
        <v>73792153.27914758</v>
      </c>
    </row>
    <row r="2160" spans="1:8">
      <c r="A2160">
        <v>2008</v>
      </c>
      <c r="B2160">
        <v>45</v>
      </c>
      <c r="C2160">
        <v>11</v>
      </c>
      <c r="D2160">
        <v>8.824665174339319E-4</v>
      </c>
      <c r="E2160">
        <f>VLOOKUP(Table2[[#This Row],[STATE_CODE]],Table4[#All], 3, TRUE) * 1000000</f>
        <v>25014000000</v>
      </c>
      <c r="F2160">
        <f>VLOOKUP(Table2[[#This Row],[STATE_CODE]],Table4[#All], 4, TRUE) * 1000000</f>
        <v>25366579845.949997</v>
      </c>
      <c r="G2160">
        <f>Table2[[#This Row],[Percent of State total]]*Table2[[#This Row],[2009 State total]]</f>
        <v>22074017.467092372</v>
      </c>
      <c r="H2160" s="73">
        <f>Table2[[#This Row],[2010 State Total]]*Table2[[#This Row],[Percent of State total]]</f>
        <v>22385157.375865258</v>
      </c>
    </row>
    <row r="2161" spans="1:8">
      <c r="A2161">
        <v>2008</v>
      </c>
      <c r="B2161">
        <v>45</v>
      </c>
      <c r="C2161">
        <v>13</v>
      </c>
      <c r="D2161">
        <v>2.3671677338558544E-2</v>
      </c>
      <c r="E2161">
        <f>VLOOKUP(Table2[[#This Row],[STATE_CODE]],Table4[#All], 3, TRUE) * 1000000</f>
        <v>25014000000</v>
      </c>
      <c r="F2161">
        <f>VLOOKUP(Table2[[#This Row],[STATE_CODE]],Table4[#All], 4, TRUE) * 1000000</f>
        <v>25366579845.949997</v>
      </c>
      <c r="G2161">
        <f>Table2[[#This Row],[Percent of State total]]*Table2[[#This Row],[2009 State total]]</f>
        <v>592123336.94670343</v>
      </c>
      <c r="H2161" s="73">
        <f>Table2[[#This Row],[2010 State Total]]*Table2[[#This Row],[Percent of State total]]</f>
        <v>600469493.29611039</v>
      </c>
    </row>
    <row r="2162" spans="1:8">
      <c r="A2162">
        <v>2008</v>
      </c>
      <c r="B2162">
        <v>45</v>
      </c>
      <c r="C2162">
        <v>15</v>
      </c>
      <c r="D2162">
        <v>3.059079568510328E-2</v>
      </c>
      <c r="E2162">
        <f>VLOOKUP(Table2[[#This Row],[STATE_CODE]],Table4[#All], 3, TRUE) * 1000000</f>
        <v>25014000000</v>
      </c>
      <c r="F2162">
        <f>VLOOKUP(Table2[[#This Row],[STATE_CODE]],Table4[#All], 4, TRUE) * 1000000</f>
        <v>25366579845.949997</v>
      </c>
      <c r="G2162">
        <f>Table2[[#This Row],[Percent of State total]]*Table2[[#This Row],[2009 State total]]</f>
        <v>765198163.26717341</v>
      </c>
      <c r="H2162" s="73">
        <f>Table2[[#This Row],[2010 State Total]]*Table2[[#This Row],[Percent of State total]]</f>
        <v>775983861.297315</v>
      </c>
    </row>
    <row r="2163" spans="1:8">
      <c r="A2163">
        <v>2008</v>
      </c>
      <c r="B2163">
        <v>45</v>
      </c>
      <c r="C2163">
        <v>17</v>
      </c>
      <c r="D2163">
        <v>1.3590632431712971E-2</v>
      </c>
      <c r="E2163">
        <f>VLOOKUP(Table2[[#This Row],[STATE_CODE]],Table4[#All], 3, TRUE) * 1000000</f>
        <v>25014000000</v>
      </c>
      <c r="F2163">
        <f>VLOOKUP(Table2[[#This Row],[STATE_CODE]],Table4[#All], 4, TRUE) * 1000000</f>
        <v>25366579845.949997</v>
      </c>
      <c r="G2163">
        <f>Table2[[#This Row],[Percent of State total]]*Table2[[#This Row],[2009 State total]]</f>
        <v>339956079.64686823</v>
      </c>
      <c r="H2163" s="73">
        <f>Table2[[#This Row],[2010 State Total]]*Table2[[#This Row],[Percent of State total]]</f>
        <v>344747862.73600465</v>
      </c>
    </row>
    <row r="2164" spans="1:8">
      <c r="A2164">
        <v>2008</v>
      </c>
      <c r="B2164">
        <v>45</v>
      </c>
      <c r="C2164">
        <v>19</v>
      </c>
      <c r="D2164">
        <v>9.3169401778809821E-2</v>
      </c>
      <c r="E2164">
        <f>VLOOKUP(Table2[[#This Row],[STATE_CODE]],Table4[#All], 3, TRUE) * 1000000</f>
        <v>25014000000</v>
      </c>
      <c r="F2164">
        <f>VLOOKUP(Table2[[#This Row],[STATE_CODE]],Table4[#All], 4, TRUE) * 1000000</f>
        <v>25366579845.949997</v>
      </c>
      <c r="G2164">
        <f>Table2[[#This Row],[Percent of State total]]*Table2[[#This Row],[2009 State total]]</f>
        <v>2330539416.095149</v>
      </c>
      <c r="H2164" s="73">
        <f>Table2[[#This Row],[2010 State Total]]*Table2[[#This Row],[Percent of State total]]</f>
        <v>2363389069.4215751</v>
      </c>
    </row>
    <row r="2165" spans="1:8">
      <c r="A2165">
        <v>2008</v>
      </c>
      <c r="B2165">
        <v>45</v>
      </c>
      <c r="C2165">
        <v>21</v>
      </c>
      <c r="D2165">
        <v>1.6759598493976784E-2</v>
      </c>
      <c r="E2165">
        <f>VLOOKUP(Table2[[#This Row],[STATE_CODE]],Table4[#All], 3, TRUE) * 1000000</f>
        <v>25014000000</v>
      </c>
      <c r="F2165">
        <f>VLOOKUP(Table2[[#This Row],[STATE_CODE]],Table4[#All], 4, TRUE) * 1000000</f>
        <v>25366579845.949997</v>
      </c>
      <c r="G2165">
        <f>Table2[[#This Row],[Percent of State total]]*Table2[[#This Row],[2009 State total]]</f>
        <v>419224596.72833526</v>
      </c>
      <c r="H2165" s="73">
        <f>Table2[[#This Row],[2010 State Total]]*Table2[[#This Row],[Percent of State total]]</f>
        <v>425133693.38352537</v>
      </c>
    </row>
    <row r="2166" spans="1:8">
      <c r="A2166">
        <v>2008</v>
      </c>
      <c r="B2166">
        <v>45</v>
      </c>
      <c r="C2166">
        <v>23</v>
      </c>
      <c r="D2166">
        <v>1.2730928221083404E-2</v>
      </c>
      <c r="E2166">
        <f>VLOOKUP(Table2[[#This Row],[STATE_CODE]],Table4[#All], 3, TRUE) * 1000000</f>
        <v>25014000000</v>
      </c>
      <c r="F2166">
        <f>VLOOKUP(Table2[[#This Row],[STATE_CODE]],Table4[#All], 4, TRUE) * 1000000</f>
        <v>25366579845.949997</v>
      </c>
      <c r="G2166">
        <f>Table2[[#This Row],[Percent of State total]]*Table2[[#This Row],[2009 State total]]</f>
        <v>318451438.52218026</v>
      </c>
      <c r="H2166" s="73">
        <f>Table2[[#This Row],[2010 State Total]]*Table2[[#This Row],[Percent of State total]]</f>
        <v>322940107.23317033</v>
      </c>
    </row>
    <row r="2167" spans="1:8">
      <c r="A2167">
        <v>2008</v>
      </c>
      <c r="B2167">
        <v>45</v>
      </c>
      <c r="C2167">
        <v>25</v>
      </c>
      <c r="D2167">
        <v>6.7536730253829422E-3</v>
      </c>
      <c r="E2167">
        <f>VLOOKUP(Table2[[#This Row],[STATE_CODE]],Table4[#All], 3, TRUE) * 1000000</f>
        <v>25014000000</v>
      </c>
      <c r="F2167">
        <f>VLOOKUP(Table2[[#This Row],[STATE_CODE]],Table4[#All], 4, TRUE) * 1000000</f>
        <v>25366579845.949997</v>
      </c>
      <c r="G2167">
        <f>Table2[[#This Row],[Percent of State total]]*Table2[[#This Row],[2009 State total]]</f>
        <v>168936377.0569289</v>
      </c>
      <c r="H2167" s="73">
        <f>Table2[[#This Row],[2010 State Total]]*Table2[[#This Row],[Percent of State total]]</f>
        <v>171317586.05181509</v>
      </c>
    </row>
    <row r="2168" spans="1:8">
      <c r="A2168">
        <v>2008</v>
      </c>
      <c r="B2168">
        <v>45</v>
      </c>
      <c r="C2168">
        <v>27</v>
      </c>
      <c r="D2168">
        <v>1.4708581891083589E-2</v>
      </c>
      <c r="E2168">
        <f>VLOOKUP(Table2[[#This Row],[STATE_CODE]],Table4[#All], 3, TRUE) * 1000000</f>
        <v>25014000000</v>
      </c>
      <c r="F2168">
        <f>VLOOKUP(Table2[[#This Row],[STATE_CODE]],Table4[#All], 4, TRUE) * 1000000</f>
        <v>25366579845.949997</v>
      </c>
      <c r="G2168">
        <f>Table2[[#This Row],[Percent of State total]]*Table2[[#This Row],[2009 State total]]</f>
        <v>367920467.42356491</v>
      </c>
      <c r="H2168" s="73">
        <f>Table2[[#This Row],[2010 State Total]]*Table2[[#This Row],[Percent of State total]]</f>
        <v>373106416.96086603</v>
      </c>
    </row>
    <row r="2169" spans="1:8">
      <c r="A2169">
        <v>2008</v>
      </c>
      <c r="B2169">
        <v>45</v>
      </c>
      <c r="C2169">
        <v>29</v>
      </c>
      <c r="D2169">
        <v>1.8161434515505379E-2</v>
      </c>
      <c r="E2169">
        <f>VLOOKUP(Table2[[#This Row],[STATE_CODE]],Table4[#All], 3, TRUE) * 1000000</f>
        <v>25014000000</v>
      </c>
      <c r="F2169">
        <f>VLOOKUP(Table2[[#This Row],[STATE_CODE]],Table4[#All], 4, TRUE) * 1000000</f>
        <v>25366579845.949997</v>
      </c>
      <c r="G2169">
        <f>Table2[[#This Row],[Percent of State total]]*Table2[[#This Row],[2009 State total]]</f>
        <v>454290122.97085154</v>
      </c>
      <c r="H2169" s="73">
        <f>Table2[[#This Row],[2010 State Total]]*Table2[[#This Row],[Percent of State total]]</f>
        <v>460693478.7545594</v>
      </c>
    </row>
    <row r="2170" spans="1:8">
      <c r="A2170">
        <v>2008</v>
      </c>
      <c r="B2170">
        <v>45</v>
      </c>
      <c r="C2170">
        <v>31</v>
      </c>
      <c r="D2170">
        <v>1.2038768722544274E-2</v>
      </c>
      <c r="E2170">
        <f>VLOOKUP(Table2[[#This Row],[STATE_CODE]],Table4[#All], 3, TRUE) * 1000000</f>
        <v>25014000000</v>
      </c>
      <c r="F2170">
        <f>VLOOKUP(Table2[[#This Row],[STATE_CODE]],Table4[#All], 4, TRUE) * 1000000</f>
        <v>25366579845.949997</v>
      </c>
      <c r="G2170">
        <f>Table2[[#This Row],[Percent of State total]]*Table2[[#This Row],[2009 State total]]</f>
        <v>301137760.82572246</v>
      </c>
      <c r="H2170" s="73">
        <f>Table2[[#This Row],[2010 State Total]]*Table2[[#This Row],[Percent of State total]]</f>
        <v>305382388.0473448</v>
      </c>
    </row>
    <row r="2171" spans="1:8">
      <c r="A2171">
        <v>2008</v>
      </c>
      <c r="B2171">
        <v>45</v>
      </c>
      <c r="C2171">
        <v>33</v>
      </c>
      <c r="D2171">
        <v>1.2902729295781613E-2</v>
      </c>
      <c r="E2171">
        <f>VLOOKUP(Table2[[#This Row],[STATE_CODE]],Table4[#All], 3, TRUE) * 1000000</f>
        <v>25014000000</v>
      </c>
      <c r="F2171">
        <f>VLOOKUP(Table2[[#This Row],[STATE_CODE]],Table4[#All], 4, TRUE) * 1000000</f>
        <v>25366579845.949997</v>
      </c>
      <c r="G2171">
        <f>Table2[[#This Row],[Percent of State total]]*Table2[[#This Row],[2009 State total]]</f>
        <v>322748870.60468125</v>
      </c>
      <c r="H2171" s="73">
        <f>Table2[[#This Row],[2010 State Total]]*Table2[[#This Row],[Percent of State total]]</f>
        <v>327298112.91212243</v>
      </c>
    </row>
    <row r="2172" spans="1:8">
      <c r="A2172">
        <v>2008</v>
      </c>
      <c r="B2172">
        <v>45</v>
      </c>
      <c r="C2172">
        <v>35</v>
      </c>
      <c r="D2172">
        <v>2.4888946524897277E-2</v>
      </c>
      <c r="E2172">
        <f>VLOOKUP(Table2[[#This Row],[STATE_CODE]],Table4[#All], 3, TRUE) * 1000000</f>
        <v>25014000000</v>
      </c>
      <c r="F2172">
        <f>VLOOKUP(Table2[[#This Row],[STATE_CODE]],Table4[#All], 4, TRUE) * 1000000</f>
        <v>25366579845.949997</v>
      </c>
      <c r="G2172">
        <f>Table2[[#This Row],[Percent of State total]]*Table2[[#This Row],[2009 State total]]</f>
        <v>622572108.37378049</v>
      </c>
      <c r="H2172" s="73">
        <f>Table2[[#This Row],[2010 State Total]]*Table2[[#This Row],[Percent of State total]]</f>
        <v>631347449.30538642</v>
      </c>
    </row>
    <row r="2173" spans="1:8">
      <c r="A2173">
        <v>2008</v>
      </c>
      <c r="B2173">
        <v>45</v>
      </c>
      <c r="C2173">
        <v>37</v>
      </c>
      <c r="D2173">
        <v>2.5868701114695378E-3</v>
      </c>
      <c r="E2173">
        <f>VLOOKUP(Table2[[#This Row],[STATE_CODE]],Table4[#All], 3, TRUE) * 1000000</f>
        <v>25014000000</v>
      </c>
      <c r="F2173">
        <f>VLOOKUP(Table2[[#This Row],[STATE_CODE]],Table4[#All], 4, TRUE) * 1000000</f>
        <v>25366579845.949997</v>
      </c>
      <c r="G2173">
        <f>Table2[[#This Row],[Percent of State total]]*Table2[[#This Row],[2009 State total]]</f>
        <v>64707968.968299016</v>
      </c>
      <c r="H2173" s="73">
        <f>Table2[[#This Row],[2010 State Total]]*Table2[[#This Row],[Percent of State total]]</f>
        <v>65620047.2336936</v>
      </c>
    </row>
    <row r="2174" spans="1:8">
      <c r="A2174">
        <v>2008</v>
      </c>
      <c r="B2174">
        <v>45</v>
      </c>
      <c r="C2174">
        <v>39</v>
      </c>
      <c r="D2174">
        <v>1.1161423330754502E-2</v>
      </c>
      <c r="E2174">
        <f>VLOOKUP(Table2[[#This Row],[STATE_CODE]],Table4[#All], 3, TRUE) * 1000000</f>
        <v>25014000000</v>
      </c>
      <c r="F2174">
        <f>VLOOKUP(Table2[[#This Row],[STATE_CODE]],Table4[#All], 4, TRUE) * 1000000</f>
        <v>25366579845.949997</v>
      </c>
      <c r="G2174">
        <f>Table2[[#This Row],[Percent of State total]]*Table2[[#This Row],[2009 State total]]</f>
        <v>279191843.1954931</v>
      </c>
      <c r="H2174" s="73">
        <f>Table2[[#This Row],[2010 State Total]]*Table2[[#This Row],[Percent of State total]]</f>
        <v>283127136.11403322</v>
      </c>
    </row>
    <row r="2175" spans="1:8">
      <c r="A2175">
        <v>2008</v>
      </c>
      <c r="B2175">
        <v>45</v>
      </c>
      <c r="C2175">
        <v>41</v>
      </c>
      <c r="D2175">
        <v>3.1642523237582085E-2</v>
      </c>
      <c r="E2175">
        <f>VLOOKUP(Table2[[#This Row],[STATE_CODE]],Table4[#All], 3, TRUE) * 1000000</f>
        <v>25014000000</v>
      </c>
      <c r="F2175">
        <f>VLOOKUP(Table2[[#This Row],[STATE_CODE]],Table4[#All], 4, TRUE) * 1000000</f>
        <v>25366579845.949997</v>
      </c>
      <c r="G2175">
        <f>Table2[[#This Row],[Percent of State total]]*Table2[[#This Row],[2009 State total]]</f>
        <v>791506076.26487827</v>
      </c>
      <c r="H2175" s="73">
        <f>Table2[[#This Row],[2010 State Total]]*Table2[[#This Row],[Percent of State total]]</f>
        <v>802662592.23345411</v>
      </c>
    </row>
    <row r="2176" spans="1:8">
      <c r="A2176">
        <v>2008</v>
      </c>
      <c r="B2176">
        <v>45</v>
      </c>
      <c r="C2176">
        <v>43</v>
      </c>
      <c r="D2176">
        <v>1.6343397215808787E-2</v>
      </c>
      <c r="E2176">
        <f>VLOOKUP(Table2[[#This Row],[STATE_CODE]],Table4[#All], 3, TRUE) * 1000000</f>
        <v>25014000000</v>
      </c>
      <c r="F2176">
        <f>VLOOKUP(Table2[[#This Row],[STATE_CODE]],Table4[#All], 4, TRUE) * 1000000</f>
        <v>25366579845.949997</v>
      </c>
      <c r="G2176">
        <f>Table2[[#This Row],[Percent of State total]]*Table2[[#This Row],[2009 State total]]</f>
        <v>408813737.95624101</v>
      </c>
      <c r="H2176" s="73">
        <f>Table2[[#This Row],[2010 State Total]]*Table2[[#This Row],[Percent of State total]]</f>
        <v>414576090.42889047</v>
      </c>
    </row>
    <row r="2177" spans="1:8">
      <c r="A2177">
        <v>2008</v>
      </c>
      <c r="B2177">
        <v>45</v>
      </c>
      <c r="C2177">
        <v>45</v>
      </c>
      <c r="D2177">
        <v>7.6698993715903982E-2</v>
      </c>
      <c r="E2177">
        <f>VLOOKUP(Table2[[#This Row],[STATE_CODE]],Table4[#All], 3, TRUE) * 1000000</f>
        <v>25014000000</v>
      </c>
      <c r="F2177">
        <f>VLOOKUP(Table2[[#This Row],[STATE_CODE]],Table4[#All], 4, TRUE) * 1000000</f>
        <v>25366579845.949997</v>
      </c>
      <c r="G2177">
        <f>Table2[[#This Row],[Percent of State total]]*Table2[[#This Row],[2009 State total]]</f>
        <v>1918548628.8096223</v>
      </c>
      <c r="H2177" s="73">
        <f>Table2[[#This Row],[2010 State Total]]*Table2[[#This Row],[Percent of State total]]</f>
        <v>1945591148.1984954</v>
      </c>
    </row>
    <row r="2178" spans="1:8">
      <c r="A2178">
        <v>2008</v>
      </c>
      <c r="B2178">
        <v>45</v>
      </c>
      <c r="C2178">
        <v>47</v>
      </c>
      <c r="D2178">
        <v>8.2527573767639945E-3</v>
      </c>
      <c r="E2178">
        <f>VLOOKUP(Table2[[#This Row],[STATE_CODE]],Table4[#All], 3, TRUE) * 1000000</f>
        <v>25014000000</v>
      </c>
      <c r="F2178">
        <f>VLOOKUP(Table2[[#This Row],[STATE_CODE]],Table4[#All], 4, TRUE) * 1000000</f>
        <v>25366579845.949997</v>
      </c>
      <c r="G2178">
        <f>Table2[[#This Row],[Percent of State total]]*Table2[[#This Row],[2009 State total]]</f>
        <v>206434473.02237457</v>
      </c>
      <c r="H2178" s="73">
        <f>Table2[[#This Row],[2010 State Total]]*Table2[[#This Row],[Percent of State total]]</f>
        <v>209344228.9469367</v>
      </c>
    </row>
    <row r="2179" spans="1:8">
      <c r="A2179">
        <v>2008</v>
      </c>
      <c r="B2179">
        <v>45</v>
      </c>
      <c r="C2179">
        <v>49</v>
      </c>
      <c r="D2179">
        <v>3.5218789852478993E-3</v>
      </c>
      <c r="E2179">
        <f>VLOOKUP(Table2[[#This Row],[STATE_CODE]],Table4[#All], 3, TRUE) * 1000000</f>
        <v>25014000000</v>
      </c>
      <c r="F2179">
        <f>VLOOKUP(Table2[[#This Row],[STATE_CODE]],Table4[#All], 4, TRUE) * 1000000</f>
        <v>25366579845.949997</v>
      </c>
      <c r="G2179">
        <f>Table2[[#This Row],[Percent of State total]]*Table2[[#This Row],[2009 State total]]</f>
        <v>88096280.936990947</v>
      </c>
      <c r="H2179" s="73">
        <f>Table2[[#This Row],[2010 State Total]]*Table2[[#This Row],[Percent of State total]]</f>
        <v>89338024.487064183</v>
      </c>
    </row>
    <row r="2180" spans="1:8">
      <c r="A2180">
        <v>2008</v>
      </c>
      <c r="B2180">
        <v>45</v>
      </c>
      <c r="C2180">
        <v>51</v>
      </c>
      <c r="D2180">
        <v>6.0785008679139496E-2</v>
      </c>
      <c r="E2180">
        <f>VLOOKUP(Table2[[#This Row],[STATE_CODE]],Table4[#All], 3, TRUE) * 1000000</f>
        <v>25014000000</v>
      </c>
      <c r="F2180">
        <f>VLOOKUP(Table2[[#This Row],[STATE_CODE]],Table4[#All], 4, TRUE) * 1000000</f>
        <v>25366579845.949997</v>
      </c>
      <c r="G2180">
        <f>Table2[[#This Row],[Percent of State total]]*Table2[[#This Row],[2009 State total]]</f>
        <v>1520476207.0999954</v>
      </c>
      <c r="H2180" s="73">
        <f>Table2[[#This Row],[2010 State Total]]*Table2[[#This Row],[Percent of State total]]</f>
        <v>1541907776.0961556</v>
      </c>
    </row>
    <row r="2181" spans="1:8">
      <c r="A2181">
        <v>2008</v>
      </c>
      <c r="B2181">
        <v>45</v>
      </c>
      <c r="C2181">
        <v>53</v>
      </c>
      <c r="D2181">
        <v>2.5922813878849694E-2</v>
      </c>
      <c r="E2181">
        <f>VLOOKUP(Table2[[#This Row],[STATE_CODE]],Table4[#All], 3, TRUE) * 1000000</f>
        <v>25014000000</v>
      </c>
      <c r="F2181">
        <f>VLOOKUP(Table2[[#This Row],[STATE_CODE]],Table4[#All], 4, TRUE) * 1000000</f>
        <v>25366579845.949997</v>
      </c>
      <c r="G2181">
        <f>Table2[[#This Row],[Percent of State total]]*Table2[[#This Row],[2009 State total]]</f>
        <v>648433266.36554623</v>
      </c>
      <c r="H2181" s="73">
        <f>Table2[[#This Row],[2010 State Total]]*Table2[[#This Row],[Percent of State total]]</f>
        <v>657573128.08954155</v>
      </c>
    </row>
    <row r="2182" spans="1:8">
      <c r="A2182">
        <v>2008</v>
      </c>
      <c r="B2182">
        <v>45</v>
      </c>
      <c r="C2182">
        <v>55</v>
      </c>
      <c r="D2182">
        <v>1.8236253419935632E-2</v>
      </c>
      <c r="E2182">
        <f>VLOOKUP(Table2[[#This Row],[STATE_CODE]],Table4[#All], 3, TRUE) * 1000000</f>
        <v>25014000000</v>
      </c>
      <c r="F2182">
        <f>VLOOKUP(Table2[[#This Row],[STATE_CODE]],Table4[#All], 4, TRUE) * 1000000</f>
        <v>25366579845.949997</v>
      </c>
      <c r="G2182">
        <f>Table2[[#This Row],[Percent of State total]]*Table2[[#This Row],[2009 State total]]</f>
        <v>456161643.04626989</v>
      </c>
      <c r="H2182" s="73">
        <f>Table2[[#This Row],[2010 State Total]]*Table2[[#This Row],[Percent of State total]]</f>
        <v>462591378.46777594</v>
      </c>
    </row>
    <row r="2183" spans="1:8">
      <c r="A2183">
        <v>2008</v>
      </c>
      <c r="B2183">
        <v>45</v>
      </c>
      <c r="C2183">
        <v>57</v>
      </c>
      <c r="D2183">
        <v>5.7385708074716027E-3</v>
      </c>
      <c r="E2183">
        <f>VLOOKUP(Table2[[#This Row],[STATE_CODE]],Table4[#All], 3, TRUE) * 1000000</f>
        <v>25014000000</v>
      </c>
      <c r="F2183">
        <f>VLOOKUP(Table2[[#This Row],[STATE_CODE]],Table4[#All], 4, TRUE) * 1000000</f>
        <v>25366579845.949997</v>
      </c>
      <c r="G2183">
        <f>Table2[[#This Row],[Percent of State total]]*Table2[[#This Row],[2009 State total]]</f>
        <v>143544610.17809469</v>
      </c>
      <c r="H2183" s="73">
        <f>Table2[[#This Row],[2010 State Total]]*Table2[[#This Row],[Percent of State total]]</f>
        <v>145567914.58936617</v>
      </c>
    </row>
    <row r="2184" spans="1:8">
      <c r="A2184">
        <v>2008</v>
      </c>
      <c r="B2184">
        <v>45</v>
      </c>
      <c r="C2184">
        <v>59</v>
      </c>
      <c r="D2184">
        <v>1.8054037338223482E-2</v>
      </c>
      <c r="E2184">
        <f>VLOOKUP(Table2[[#This Row],[STATE_CODE]],Table4[#All], 3, TRUE) * 1000000</f>
        <v>25014000000</v>
      </c>
      <c r="F2184">
        <f>VLOOKUP(Table2[[#This Row],[STATE_CODE]],Table4[#All], 4, TRUE) * 1000000</f>
        <v>25366579845.949997</v>
      </c>
      <c r="G2184">
        <f>Table2[[#This Row],[Percent of State total]]*Table2[[#This Row],[2009 State total]]</f>
        <v>451603689.97832221</v>
      </c>
      <c r="H2184" s="73">
        <f>Table2[[#This Row],[2010 State Total]]*Table2[[#This Row],[Percent of State total]]</f>
        <v>457969179.68180853</v>
      </c>
    </row>
    <row r="2185" spans="1:8">
      <c r="A2185">
        <v>2008</v>
      </c>
      <c r="B2185">
        <v>45</v>
      </c>
      <c r="C2185">
        <v>61</v>
      </c>
      <c r="D2185">
        <v>7.2595809841471516E-3</v>
      </c>
      <c r="E2185">
        <f>VLOOKUP(Table2[[#This Row],[STATE_CODE]],Table4[#All], 3, TRUE) * 1000000</f>
        <v>25014000000</v>
      </c>
      <c r="F2185">
        <f>VLOOKUP(Table2[[#This Row],[STATE_CODE]],Table4[#All], 4, TRUE) * 1000000</f>
        <v>25366579845.949997</v>
      </c>
      <c r="G2185">
        <f>Table2[[#This Row],[Percent of State total]]*Table2[[#This Row],[2009 State total]]</f>
        <v>181591158.73745686</v>
      </c>
      <c r="H2185" s="73">
        <f>Table2[[#This Row],[2010 State Total]]*Table2[[#This Row],[Percent of State total]]</f>
        <v>184150740.68250898</v>
      </c>
    </row>
    <row r="2186" spans="1:8">
      <c r="A2186">
        <v>2008</v>
      </c>
      <c r="B2186">
        <v>45</v>
      </c>
      <c r="C2186">
        <v>63</v>
      </c>
      <c r="D2186">
        <v>6.1332476137425908E-2</v>
      </c>
      <c r="E2186">
        <f>VLOOKUP(Table2[[#This Row],[STATE_CODE]],Table4[#All], 3, TRUE) * 1000000</f>
        <v>25014000000</v>
      </c>
      <c r="F2186">
        <f>VLOOKUP(Table2[[#This Row],[STATE_CODE]],Table4[#All], 4, TRUE) * 1000000</f>
        <v>25366579845.949997</v>
      </c>
      <c r="G2186">
        <f>Table2[[#This Row],[Percent of State total]]*Table2[[#This Row],[2009 State total]]</f>
        <v>1534170558.1015716</v>
      </c>
      <c r="H2186" s="73">
        <f>Table2[[#This Row],[2010 State Total]]*Table2[[#This Row],[Percent of State total]]</f>
        <v>1555795153.0898371</v>
      </c>
    </row>
    <row r="2187" spans="1:8">
      <c r="A2187">
        <v>2008</v>
      </c>
      <c r="B2187">
        <v>45</v>
      </c>
      <c r="C2187">
        <v>67</v>
      </c>
      <c r="D2187">
        <v>4.9778892687067904E-3</v>
      </c>
      <c r="E2187">
        <f>VLOOKUP(Table2[[#This Row],[STATE_CODE]],Table4[#All], 3, TRUE) * 1000000</f>
        <v>25014000000</v>
      </c>
      <c r="F2187">
        <f>VLOOKUP(Table2[[#This Row],[STATE_CODE]],Table4[#All], 4, TRUE) * 1000000</f>
        <v>25366579845.949997</v>
      </c>
      <c r="G2187">
        <f>Table2[[#This Row],[Percent of State total]]*Table2[[#This Row],[2009 State total]]</f>
        <v>124516922.16743165</v>
      </c>
      <c r="H2187" s="73">
        <f>Table2[[#This Row],[2010 State Total]]*Table2[[#This Row],[Percent of State total]]</f>
        <v>126272025.59894843</v>
      </c>
    </row>
    <row r="2188" spans="1:8">
      <c r="A2188">
        <v>2008</v>
      </c>
      <c r="B2188">
        <v>45</v>
      </c>
      <c r="C2188">
        <v>69</v>
      </c>
      <c r="D2188">
        <v>1.2295252531996257E-3</v>
      </c>
      <c r="E2188">
        <f>VLOOKUP(Table2[[#This Row],[STATE_CODE]],Table4[#All], 3, TRUE) * 1000000</f>
        <v>25014000000</v>
      </c>
      <c r="F2188">
        <f>VLOOKUP(Table2[[#This Row],[STATE_CODE]],Table4[#All], 4, TRUE) * 1000000</f>
        <v>25366579845.949997</v>
      </c>
      <c r="G2188">
        <f>Table2[[#This Row],[Percent of State total]]*Table2[[#This Row],[2009 State total]]</f>
        <v>30755344.683535438</v>
      </c>
      <c r="H2188" s="73">
        <f>Table2[[#This Row],[2010 State Total]]*Table2[[#This Row],[Percent of State total]]</f>
        <v>31188850.507900193</v>
      </c>
    </row>
    <row r="2189" spans="1:8">
      <c r="A2189">
        <v>2008</v>
      </c>
      <c r="B2189">
        <v>45</v>
      </c>
      <c r="C2189">
        <v>71</v>
      </c>
      <c r="D2189">
        <v>1.4962008863976974E-2</v>
      </c>
      <c r="E2189">
        <f>VLOOKUP(Table2[[#This Row],[STATE_CODE]],Table4[#All], 3, TRUE) * 1000000</f>
        <v>25014000000</v>
      </c>
      <c r="F2189">
        <f>VLOOKUP(Table2[[#This Row],[STATE_CODE]],Table4[#All], 4, TRUE) * 1000000</f>
        <v>25366579845.949997</v>
      </c>
      <c r="G2189">
        <f>Table2[[#This Row],[Percent of State total]]*Table2[[#This Row],[2009 State total]]</f>
        <v>374259689.72352004</v>
      </c>
      <c r="H2189" s="73">
        <f>Table2[[#This Row],[2010 State Total]]*Table2[[#This Row],[Percent of State total]]</f>
        <v>379534992.50388354</v>
      </c>
    </row>
    <row r="2190" spans="1:8">
      <c r="A2190">
        <v>2008</v>
      </c>
      <c r="B2190">
        <v>45</v>
      </c>
      <c r="C2190">
        <v>73</v>
      </c>
      <c r="D2190">
        <v>6.5939986376066829E-3</v>
      </c>
      <c r="E2190">
        <f>VLOOKUP(Table2[[#This Row],[STATE_CODE]],Table4[#All], 3, TRUE) * 1000000</f>
        <v>25014000000</v>
      </c>
      <c r="F2190">
        <f>VLOOKUP(Table2[[#This Row],[STATE_CODE]],Table4[#All], 4, TRUE) * 1000000</f>
        <v>25366579845.949997</v>
      </c>
      <c r="G2190">
        <f>Table2[[#This Row],[Percent of State total]]*Table2[[#This Row],[2009 State total]]</f>
        <v>164942281.92109355</v>
      </c>
      <c r="H2190" s="73">
        <f>Table2[[#This Row],[2010 State Total]]*Table2[[#This Row],[Percent of State total]]</f>
        <v>167267192.94493541</v>
      </c>
    </row>
    <row r="2191" spans="1:8">
      <c r="A2191">
        <v>2008</v>
      </c>
      <c r="B2191">
        <v>45</v>
      </c>
      <c r="C2191">
        <v>75</v>
      </c>
      <c r="D2191">
        <v>3.1247084233946867E-2</v>
      </c>
      <c r="E2191">
        <f>VLOOKUP(Table2[[#This Row],[STATE_CODE]],Table4[#All], 3, TRUE) * 1000000</f>
        <v>25014000000</v>
      </c>
      <c r="F2191">
        <f>VLOOKUP(Table2[[#This Row],[STATE_CODE]],Table4[#All], 4, TRUE) * 1000000</f>
        <v>25366579845.949997</v>
      </c>
      <c r="G2191">
        <f>Table2[[#This Row],[Percent of State total]]*Table2[[#This Row],[2009 State total]]</f>
        <v>781614565.02794695</v>
      </c>
      <c r="H2191" s="73">
        <f>Table2[[#This Row],[2010 State Total]]*Table2[[#This Row],[Percent of State total]]</f>
        <v>792631657.17353845</v>
      </c>
    </row>
    <row r="2192" spans="1:8">
      <c r="A2192">
        <v>2008</v>
      </c>
      <c r="B2192">
        <v>45</v>
      </c>
      <c r="C2192">
        <v>77</v>
      </c>
      <c r="D2192">
        <v>1.0937224800329364E-2</v>
      </c>
      <c r="E2192">
        <f>VLOOKUP(Table2[[#This Row],[STATE_CODE]],Table4[#All], 3, TRUE) * 1000000</f>
        <v>25014000000</v>
      </c>
      <c r="F2192">
        <f>VLOOKUP(Table2[[#This Row],[STATE_CODE]],Table4[#All], 4, TRUE) * 1000000</f>
        <v>25366579845.949997</v>
      </c>
      <c r="G2192">
        <f>Table2[[#This Row],[Percent of State total]]*Table2[[#This Row],[2009 State total]]</f>
        <v>273583741.15543872</v>
      </c>
      <c r="H2192" s="73">
        <f>Table2[[#This Row],[2010 State Total]]*Table2[[#This Row],[Percent of State total]]</f>
        <v>277439986.19065934</v>
      </c>
    </row>
    <row r="2193" spans="1:8">
      <c r="A2193">
        <v>2008</v>
      </c>
      <c r="B2193">
        <v>45</v>
      </c>
      <c r="C2193">
        <v>79</v>
      </c>
      <c r="D2193">
        <v>8.9622944335927296E-2</v>
      </c>
      <c r="E2193">
        <f>VLOOKUP(Table2[[#This Row],[STATE_CODE]],Table4[#All], 3, TRUE) * 1000000</f>
        <v>25014000000</v>
      </c>
      <c r="F2193">
        <f>VLOOKUP(Table2[[#This Row],[STATE_CODE]],Table4[#All], 4, TRUE) * 1000000</f>
        <v>25366579845.949997</v>
      </c>
      <c r="G2193">
        <f>Table2[[#This Row],[Percent of State total]]*Table2[[#This Row],[2009 State total]]</f>
        <v>2241828329.6188855</v>
      </c>
      <c r="H2193" s="73">
        <f>Table2[[#This Row],[2010 State Total]]*Table2[[#This Row],[Percent of State total]]</f>
        <v>2273427573.5264316</v>
      </c>
    </row>
    <row r="2194" spans="1:8">
      <c r="A2194">
        <v>2008</v>
      </c>
      <c r="B2194">
        <v>45</v>
      </c>
      <c r="C2194">
        <v>81</v>
      </c>
      <c r="D2194">
        <v>1.4710966295155155E-3</v>
      </c>
      <c r="E2194">
        <f>VLOOKUP(Table2[[#This Row],[STATE_CODE]],Table4[#All], 3, TRUE) * 1000000</f>
        <v>25014000000</v>
      </c>
      <c r="F2194">
        <f>VLOOKUP(Table2[[#This Row],[STATE_CODE]],Table4[#All], 4, TRUE) * 1000000</f>
        <v>25366579845.949997</v>
      </c>
      <c r="G2194">
        <f>Table2[[#This Row],[Percent of State total]]*Table2[[#This Row],[2009 State total]]</f>
        <v>36798011.090701103</v>
      </c>
      <c r="H2194" s="73">
        <f>Table2[[#This Row],[2010 State Total]]*Table2[[#This Row],[Percent of State total]]</f>
        <v>37316690.113713242</v>
      </c>
    </row>
    <row r="2195" spans="1:8">
      <c r="A2195">
        <v>2008</v>
      </c>
      <c r="B2195">
        <v>45</v>
      </c>
      <c r="C2195">
        <v>83</v>
      </c>
      <c r="D2195">
        <v>6.9732370447311315E-2</v>
      </c>
      <c r="E2195">
        <f>VLOOKUP(Table2[[#This Row],[STATE_CODE]],Table4[#All], 3, TRUE) * 1000000</f>
        <v>25014000000</v>
      </c>
      <c r="F2195">
        <f>VLOOKUP(Table2[[#This Row],[STATE_CODE]],Table4[#All], 4, TRUE) * 1000000</f>
        <v>25366579845.949997</v>
      </c>
      <c r="G2195">
        <f>Table2[[#This Row],[Percent of State total]]*Table2[[#This Row],[2009 State total]]</f>
        <v>1744285514.3690453</v>
      </c>
      <c r="H2195" s="73">
        <f>Table2[[#This Row],[2010 State Total]]*Table2[[#This Row],[Percent of State total]]</f>
        <v>1768871742.7990863</v>
      </c>
    </row>
    <row r="2196" spans="1:8">
      <c r="A2196">
        <v>2008</v>
      </c>
      <c r="B2196">
        <v>45</v>
      </c>
      <c r="C2196">
        <v>85</v>
      </c>
      <c r="D2196">
        <v>1.8852369102626481E-2</v>
      </c>
      <c r="E2196">
        <f>VLOOKUP(Table2[[#This Row],[STATE_CODE]],Table4[#All], 3, TRUE) * 1000000</f>
        <v>25014000000</v>
      </c>
      <c r="F2196">
        <f>VLOOKUP(Table2[[#This Row],[STATE_CODE]],Table4[#All], 4, TRUE) * 1000000</f>
        <v>25366579845.949997</v>
      </c>
      <c r="G2196">
        <f>Table2[[#This Row],[Percent of State total]]*Table2[[#This Row],[2009 State total]]</f>
        <v>471573160.7330988</v>
      </c>
      <c r="H2196" s="73">
        <f>Table2[[#This Row],[2010 State Total]]*Table2[[#This Row],[Percent of State total]]</f>
        <v>478220126.12709534</v>
      </c>
    </row>
    <row r="2197" spans="1:8">
      <c r="A2197">
        <v>2008</v>
      </c>
      <c r="B2197">
        <v>45</v>
      </c>
      <c r="C2197">
        <v>87</v>
      </c>
      <c r="D2197">
        <v>2.6165294838104486E-3</v>
      </c>
      <c r="E2197">
        <f>VLOOKUP(Table2[[#This Row],[STATE_CODE]],Table4[#All], 3, TRUE) * 1000000</f>
        <v>25014000000</v>
      </c>
      <c r="F2197">
        <f>VLOOKUP(Table2[[#This Row],[STATE_CODE]],Table4[#All], 4, TRUE) * 1000000</f>
        <v>25366579845.949997</v>
      </c>
      <c r="G2197">
        <f>Table2[[#This Row],[Percent of State total]]*Table2[[#This Row],[2009 State total]]</f>
        <v>65449868.508034557</v>
      </c>
      <c r="H2197" s="73">
        <f>Table2[[#This Row],[2010 State Total]]*Table2[[#This Row],[Percent of State total]]</f>
        <v>66372404.070360072</v>
      </c>
    </row>
    <row r="2198" spans="1:8">
      <c r="A2198">
        <v>2008</v>
      </c>
      <c r="B2198">
        <v>45</v>
      </c>
      <c r="C2198">
        <v>89</v>
      </c>
      <c r="D2198">
        <v>3.2360348860272529E-3</v>
      </c>
      <c r="E2198">
        <f>VLOOKUP(Table2[[#This Row],[STATE_CODE]],Table4[#All], 3, TRUE) * 1000000</f>
        <v>25014000000</v>
      </c>
      <c r="F2198">
        <f>VLOOKUP(Table2[[#This Row],[STATE_CODE]],Table4[#All], 4, TRUE) * 1000000</f>
        <v>25366579845.949997</v>
      </c>
      <c r="G2198">
        <f>Table2[[#This Row],[Percent of State total]]*Table2[[#This Row],[2009 State total]]</f>
        <v>80946176.63908571</v>
      </c>
      <c r="H2198" s="73">
        <f>Table2[[#This Row],[2010 State Total]]*Table2[[#This Row],[Percent of State total]]</f>
        <v>82087137.320690006</v>
      </c>
    </row>
    <row r="2199" spans="1:8">
      <c r="A2199">
        <v>2008</v>
      </c>
      <c r="B2199">
        <v>45</v>
      </c>
      <c r="C2199">
        <v>91</v>
      </c>
      <c r="D2199">
        <v>4.0802587364340066E-2</v>
      </c>
      <c r="E2199">
        <f>VLOOKUP(Table2[[#This Row],[STATE_CODE]],Table4[#All], 3, TRUE) * 1000000</f>
        <v>25014000000</v>
      </c>
      <c r="F2199">
        <f>VLOOKUP(Table2[[#This Row],[STATE_CODE]],Table4[#All], 4, TRUE) * 1000000</f>
        <v>25366579845.949997</v>
      </c>
      <c r="G2199">
        <f>Table2[[#This Row],[Percent of State total]]*Table2[[#This Row],[2009 State total]]</f>
        <v>1020635920.3316025</v>
      </c>
      <c r="H2199" s="73">
        <f>Table2[[#This Row],[2010 State Total]]*Table2[[#This Row],[Percent of State total]]</f>
        <v>1035022090.2988827</v>
      </c>
    </row>
    <row r="2200" spans="1:8">
      <c r="A2200">
        <v>2008</v>
      </c>
      <c r="B2200">
        <v>46</v>
      </c>
      <c r="C2200">
        <v>3</v>
      </c>
      <c r="D2200">
        <v>1.4059827253083121E-2</v>
      </c>
      <c r="E2200">
        <f>VLOOKUP(Table2[[#This Row],[STATE_CODE]],Table4[#All], 3, TRUE) * 1000000</f>
        <v>4913324012.4699926</v>
      </c>
      <c r="F2200">
        <f>VLOOKUP(Table2[[#This Row],[STATE_CODE]],Table4[#All], 4, TRUE) * 1000000</f>
        <v>4944993066.2849998</v>
      </c>
      <c r="G2200">
        <f>Table2[[#This Row],[Percent of State total]]*Table2[[#This Row],[2009 State total]]</f>
        <v>69080486.853753313</v>
      </c>
      <c r="H2200" s="73">
        <f>Table2[[#This Row],[2010 State Total]]*Table2[[#This Row],[Percent of State total]]</f>
        <v>69525748.27966091</v>
      </c>
    </row>
    <row r="2201" spans="1:8">
      <c r="A2201">
        <v>2008</v>
      </c>
      <c r="B2201">
        <v>46</v>
      </c>
      <c r="C2201">
        <v>5</v>
      </c>
      <c r="D2201">
        <v>1.2218180603898203E-2</v>
      </c>
      <c r="E2201">
        <f>VLOOKUP(Table2[[#This Row],[STATE_CODE]],Table4[#All], 3, TRUE) * 1000000</f>
        <v>4913324012.4699926</v>
      </c>
      <c r="F2201">
        <f>VLOOKUP(Table2[[#This Row],[STATE_CODE]],Table4[#All], 4, TRUE) * 1000000</f>
        <v>4944993066.2849998</v>
      </c>
      <c r="G2201">
        <f>Table2[[#This Row],[Percent of State total]]*Table2[[#This Row],[2009 State total]]</f>
        <v>60031880.149828158</v>
      </c>
      <c r="H2201" s="73">
        <f>Table2[[#This Row],[2010 State Total]]*Table2[[#This Row],[Percent of State total]]</f>
        <v>60418818.368894488</v>
      </c>
    </row>
    <row r="2202" spans="1:8">
      <c r="A2202">
        <v>2008</v>
      </c>
      <c r="B2202">
        <v>46</v>
      </c>
      <c r="C2202">
        <v>7</v>
      </c>
      <c r="D2202">
        <v>3.004083049231466E-3</v>
      </c>
      <c r="E2202">
        <f>VLOOKUP(Table2[[#This Row],[STATE_CODE]],Table4[#All], 3, TRUE) * 1000000</f>
        <v>4913324012.4699926</v>
      </c>
      <c r="F2202">
        <f>VLOOKUP(Table2[[#This Row],[STATE_CODE]],Table4[#All], 4, TRUE) * 1000000</f>
        <v>4944993066.2849998</v>
      </c>
      <c r="G2202">
        <f>Table2[[#This Row],[Percent of State total]]*Table2[[#This Row],[2009 State total]]</f>
        <v>14760033.381243037</v>
      </c>
      <c r="H2202" s="73">
        <f>Table2[[#This Row],[2010 State Total]]*Table2[[#This Row],[Percent of State total]]</f>
        <v>14855169.848993899</v>
      </c>
    </row>
    <row r="2203" spans="1:8">
      <c r="A2203">
        <v>2008</v>
      </c>
      <c r="B2203">
        <v>46</v>
      </c>
      <c r="C2203">
        <v>9</v>
      </c>
      <c r="D2203">
        <v>4.889750492283935E-3</v>
      </c>
      <c r="E2203">
        <f>VLOOKUP(Table2[[#This Row],[STATE_CODE]],Table4[#All], 3, TRUE) * 1000000</f>
        <v>4913324012.4699926</v>
      </c>
      <c r="F2203">
        <f>VLOOKUP(Table2[[#This Row],[STATE_CODE]],Table4[#All], 4, TRUE) * 1000000</f>
        <v>4944993066.2849998</v>
      </c>
      <c r="G2203">
        <f>Table2[[#This Row],[Percent of State total]]*Table2[[#This Row],[2009 State total]]</f>
        <v>24024928.508725625</v>
      </c>
      <c r="H2203" s="73">
        <f>Table2[[#This Row],[2010 State Total]]*Table2[[#This Row],[Percent of State total]]</f>
        <v>24179782.280207723</v>
      </c>
    </row>
    <row r="2204" spans="1:8">
      <c r="A2204">
        <v>2008</v>
      </c>
      <c r="B2204">
        <v>46</v>
      </c>
      <c r="C2204">
        <v>11</v>
      </c>
      <c r="D2204">
        <v>2.6629732521953803E-2</v>
      </c>
      <c r="E2204">
        <f>VLOOKUP(Table2[[#This Row],[STATE_CODE]],Table4[#All], 3, TRUE) * 1000000</f>
        <v>4913324012.4699926</v>
      </c>
      <c r="F2204">
        <f>VLOOKUP(Table2[[#This Row],[STATE_CODE]],Table4[#All], 4, TRUE) * 1000000</f>
        <v>4944993066.2849998</v>
      </c>
      <c r="G2204">
        <f>Table2[[#This Row],[Percent of State total]]*Table2[[#This Row],[2009 State total]]</f>
        <v>130840504.24576871</v>
      </c>
      <c r="H2204" s="73">
        <f>Table2[[#This Row],[2010 State Total]]*Table2[[#This Row],[Percent of State total]]</f>
        <v>131683842.67808571</v>
      </c>
    </row>
    <row r="2205" spans="1:8">
      <c r="A2205">
        <v>2008</v>
      </c>
      <c r="B2205">
        <v>46</v>
      </c>
      <c r="C2205">
        <v>13</v>
      </c>
      <c r="D2205">
        <v>3.0501093869754369E-2</v>
      </c>
      <c r="E2205">
        <f>VLOOKUP(Table2[[#This Row],[STATE_CODE]],Table4[#All], 3, TRUE) * 1000000</f>
        <v>4913324012.4699926</v>
      </c>
      <c r="F2205">
        <f>VLOOKUP(Table2[[#This Row],[STATE_CODE]],Table4[#All], 4, TRUE) * 1000000</f>
        <v>4944993066.2849998</v>
      </c>
      <c r="G2205">
        <f>Table2[[#This Row],[Percent of State total]]*Table2[[#This Row],[2009 State total]]</f>
        <v>149861756.91686544</v>
      </c>
      <c r="H2205" s="73">
        <f>Table2[[#This Row],[2010 State Total]]*Table2[[#This Row],[Percent of State total]]</f>
        <v>150827697.70004326</v>
      </c>
    </row>
    <row r="2206" spans="1:8">
      <c r="A2206">
        <v>2008</v>
      </c>
      <c r="B2206">
        <v>46</v>
      </c>
      <c r="C2206">
        <v>15</v>
      </c>
      <c r="D2206">
        <v>1.652099586675166E-2</v>
      </c>
      <c r="E2206">
        <f>VLOOKUP(Table2[[#This Row],[STATE_CODE]],Table4[#All], 3, TRUE) * 1000000</f>
        <v>4913324012.4699926</v>
      </c>
      <c r="F2206">
        <f>VLOOKUP(Table2[[#This Row],[STATE_CODE]],Table4[#All], 4, TRUE) * 1000000</f>
        <v>4944993066.2849998</v>
      </c>
      <c r="G2206">
        <f>Table2[[#This Row],[Percent of State total]]*Table2[[#This Row],[2009 State total]]</f>
        <v>81173005.702028424</v>
      </c>
      <c r="H2206" s="73">
        <f>Table2[[#This Row],[2010 State Total]]*Table2[[#This Row],[Percent of State total]]</f>
        <v>81696210.009210095</v>
      </c>
    </row>
    <row r="2207" spans="1:8">
      <c r="A2207">
        <v>2008</v>
      </c>
      <c r="B2207">
        <v>46</v>
      </c>
      <c r="C2207">
        <v>19</v>
      </c>
      <c r="D2207">
        <v>1.4345104548513862E-2</v>
      </c>
      <c r="E2207">
        <f>VLOOKUP(Table2[[#This Row],[STATE_CODE]],Table4[#All], 3, TRUE) * 1000000</f>
        <v>4913324012.4699926</v>
      </c>
      <c r="F2207">
        <f>VLOOKUP(Table2[[#This Row],[STATE_CODE]],Table4[#All], 4, TRUE) * 1000000</f>
        <v>4944993066.2849998</v>
      </c>
      <c r="G2207">
        <f>Table2[[#This Row],[Percent of State total]]*Table2[[#This Row],[2009 State total]]</f>
        <v>70482146.639605671</v>
      </c>
      <c r="H2207" s="73">
        <f>Table2[[#This Row],[2010 State Total]]*Table2[[#This Row],[Percent of State total]]</f>
        <v>70936442.527534455</v>
      </c>
    </row>
    <row r="2208" spans="1:8">
      <c r="A2208">
        <v>2008</v>
      </c>
      <c r="B2208">
        <v>46</v>
      </c>
      <c r="C2208">
        <v>21</v>
      </c>
      <c r="D2208">
        <v>1.7426885223137316E-3</v>
      </c>
      <c r="E2208">
        <f>VLOOKUP(Table2[[#This Row],[STATE_CODE]],Table4[#All], 3, TRUE) * 1000000</f>
        <v>4913324012.4699926</v>
      </c>
      <c r="F2208">
        <f>VLOOKUP(Table2[[#This Row],[STATE_CODE]],Table4[#All], 4, TRUE) * 1000000</f>
        <v>4944993066.2849998</v>
      </c>
      <c r="G2208">
        <f>Table2[[#This Row],[Percent of State total]]*Table2[[#This Row],[2009 State total]]</f>
        <v>8562393.3629399054</v>
      </c>
      <c r="H2208" s="73">
        <f>Table2[[#This Row],[2010 State Total]]*Table2[[#This Row],[Percent of State total]]</f>
        <v>8617582.6595358551</v>
      </c>
    </row>
    <row r="2209" spans="1:8">
      <c r="A2209">
        <v>2008</v>
      </c>
      <c r="B2209">
        <v>46</v>
      </c>
      <c r="C2209">
        <v>23</v>
      </c>
      <c r="D2209">
        <v>4.2555703399553288E-3</v>
      </c>
      <c r="E2209">
        <f>VLOOKUP(Table2[[#This Row],[STATE_CODE]],Table4[#All], 3, TRUE) * 1000000</f>
        <v>4913324012.4699926</v>
      </c>
      <c r="F2209">
        <f>VLOOKUP(Table2[[#This Row],[STATE_CODE]],Table4[#All], 4, TRUE) * 1000000</f>
        <v>4944993066.2849998</v>
      </c>
      <c r="G2209">
        <f>Table2[[#This Row],[Percent of State total]]*Table2[[#This Row],[2009 State total]]</f>
        <v>20908995.938057605</v>
      </c>
      <c r="H2209" s="73">
        <f>Table2[[#This Row],[2010 State Total]]*Table2[[#This Row],[Percent of State total]]</f>
        <v>21043765.824167199</v>
      </c>
    </row>
    <row r="2210" spans="1:8">
      <c r="A2210">
        <v>2008</v>
      </c>
      <c r="B2210">
        <v>46</v>
      </c>
      <c r="C2210">
        <v>25</v>
      </c>
      <c r="D2210">
        <v>2.8713879307121245E-3</v>
      </c>
      <c r="E2210">
        <f>VLOOKUP(Table2[[#This Row],[STATE_CODE]],Table4[#All], 3, TRUE) * 1000000</f>
        <v>4913324012.4699926</v>
      </c>
      <c r="F2210">
        <f>VLOOKUP(Table2[[#This Row],[STATE_CODE]],Table4[#All], 4, TRUE) * 1000000</f>
        <v>4944993066.2849998</v>
      </c>
      <c r="G2210">
        <f>Table2[[#This Row],[Percent of State total]]*Table2[[#This Row],[2009 State total]]</f>
        <v>14108059.269084405</v>
      </c>
      <c r="H2210" s="73">
        <f>Table2[[#This Row],[2010 State Total]]*Table2[[#This Row],[Percent of State total]]</f>
        <v>14198993.40798589</v>
      </c>
    </row>
    <row r="2211" spans="1:8">
      <c r="A2211">
        <v>2008</v>
      </c>
      <c r="B2211">
        <v>46</v>
      </c>
      <c r="C2211">
        <v>27</v>
      </c>
      <c r="D2211">
        <v>7.9316206086134777E-3</v>
      </c>
      <c r="E2211">
        <f>VLOOKUP(Table2[[#This Row],[STATE_CODE]],Table4[#All], 3, TRUE) * 1000000</f>
        <v>4913324012.4699926</v>
      </c>
      <c r="F2211">
        <f>VLOOKUP(Table2[[#This Row],[STATE_CODE]],Table4[#All], 4, TRUE) * 1000000</f>
        <v>4944993066.2849998</v>
      </c>
      <c r="G2211">
        <f>Table2[[#This Row],[Percent of State total]]*Table2[[#This Row],[2009 State total]]</f>
        <v>38970621.994102456</v>
      </c>
      <c r="H2211" s="73">
        <f>Table2[[#This Row],[2010 State Total]]*Table2[[#This Row],[Percent of State total]]</f>
        <v>39221808.91399686</v>
      </c>
    </row>
    <row r="2212" spans="1:8">
      <c r="A2212">
        <v>2008</v>
      </c>
      <c r="B2212">
        <v>46</v>
      </c>
      <c r="C2212">
        <v>29</v>
      </c>
      <c r="D2212">
        <v>2.9408324067301175E-2</v>
      </c>
      <c r="E2212">
        <f>VLOOKUP(Table2[[#This Row],[STATE_CODE]],Table4[#All], 3, TRUE) * 1000000</f>
        <v>4913324012.4699926</v>
      </c>
      <c r="F2212">
        <f>VLOOKUP(Table2[[#This Row],[STATE_CODE]],Table4[#All], 4, TRUE) * 1000000</f>
        <v>4944993066.2849998</v>
      </c>
      <c r="G2212">
        <f>Table2[[#This Row],[Percent of State total]]*Table2[[#This Row],[2009 State total]]</f>
        <v>144492624.80637005</v>
      </c>
      <c r="H2212" s="73">
        <f>Table2[[#This Row],[2010 State Total]]*Table2[[#This Row],[Percent of State total]]</f>
        <v>145423958.60386661</v>
      </c>
    </row>
    <row r="2213" spans="1:8">
      <c r="A2213">
        <v>2008</v>
      </c>
      <c r="B2213">
        <v>46</v>
      </c>
      <c r="C2213">
        <v>31</v>
      </c>
      <c r="D2213">
        <v>3.8102199572398947E-3</v>
      </c>
      <c r="E2213">
        <f>VLOOKUP(Table2[[#This Row],[STATE_CODE]],Table4[#All], 3, TRUE) * 1000000</f>
        <v>4913324012.4699926</v>
      </c>
      <c r="F2213">
        <f>VLOOKUP(Table2[[#This Row],[STATE_CODE]],Table4[#All], 4, TRUE) * 1000000</f>
        <v>4944993066.2849998</v>
      </c>
      <c r="G2213">
        <f>Table2[[#This Row],[Percent of State total]]*Table2[[#This Row],[2009 State total]]</f>
        <v>18720845.208699163</v>
      </c>
      <c r="H2213" s="73">
        <f>Table2[[#This Row],[2010 State Total]]*Table2[[#This Row],[Percent of State total]]</f>
        <v>18841511.269572008</v>
      </c>
    </row>
    <row r="2214" spans="1:8">
      <c r="A2214">
        <v>2008</v>
      </c>
      <c r="B2214">
        <v>46</v>
      </c>
      <c r="C2214">
        <v>33</v>
      </c>
      <c r="D2214">
        <v>1.5773001741838554E-2</v>
      </c>
      <c r="E2214">
        <f>VLOOKUP(Table2[[#This Row],[STATE_CODE]],Table4[#All], 3, TRUE) * 1000000</f>
        <v>4913324012.4699926</v>
      </c>
      <c r="F2214">
        <f>VLOOKUP(Table2[[#This Row],[STATE_CODE]],Table4[#All], 4, TRUE) * 1000000</f>
        <v>4944993066.2849998</v>
      </c>
      <c r="G2214">
        <f>Table2[[#This Row],[Percent of State total]]*Table2[[#This Row],[2009 State total]]</f>
        <v>77497868.206906393</v>
      </c>
      <c r="H2214" s="73">
        <f>Table2[[#This Row],[2010 State Total]]*Table2[[#This Row],[Percent of State total]]</f>
        <v>77997384.247892871</v>
      </c>
    </row>
    <row r="2215" spans="1:8">
      <c r="A2215">
        <v>2008</v>
      </c>
      <c r="B2215">
        <v>46</v>
      </c>
      <c r="C2215">
        <v>35</v>
      </c>
      <c r="D2215">
        <v>2.2876477529945306E-2</v>
      </c>
      <c r="E2215">
        <f>VLOOKUP(Table2[[#This Row],[STATE_CODE]],Table4[#All], 3, TRUE) * 1000000</f>
        <v>4913324012.4699926</v>
      </c>
      <c r="F2215">
        <f>VLOOKUP(Table2[[#This Row],[STATE_CODE]],Table4[#All], 4, TRUE) * 1000000</f>
        <v>4944993066.2849998</v>
      </c>
      <c r="G2215">
        <f>Table2[[#This Row],[Percent of State total]]*Table2[[#This Row],[2009 State total]]</f>
        <v>112399546.3686105</v>
      </c>
      <c r="H2215" s="73">
        <f>Table2[[#This Row],[2010 State Total]]*Table2[[#This Row],[Percent of State total]]</f>
        <v>113124022.76660414</v>
      </c>
    </row>
    <row r="2216" spans="1:8">
      <c r="A2216">
        <v>2008</v>
      </c>
      <c r="B2216">
        <v>46</v>
      </c>
      <c r="C2216">
        <v>37</v>
      </c>
      <c r="D2216">
        <v>8.1751749159162928E-3</v>
      </c>
      <c r="E2216">
        <f>VLOOKUP(Table2[[#This Row],[STATE_CODE]],Table4[#All], 3, TRUE) * 1000000</f>
        <v>4913324012.4699926</v>
      </c>
      <c r="F2216">
        <f>VLOOKUP(Table2[[#This Row],[STATE_CODE]],Table4[#All], 4, TRUE) * 1000000</f>
        <v>4944993066.2849998</v>
      </c>
      <c r="G2216">
        <f>Table2[[#This Row],[Percent of State total]]*Table2[[#This Row],[2009 State total]]</f>
        <v>40167283.220513873</v>
      </c>
      <c r="H2216" s="73">
        <f>Table2[[#This Row],[2010 State Total]]*Table2[[#This Row],[Percent of State total]]</f>
        <v>40426183.274873123</v>
      </c>
    </row>
    <row r="2217" spans="1:8">
      <c r="A2217">
        <v>2008</v>
      </c>
      <c r="B2217">
        <v>46</v>
      </c>
      <c r="C2217">
        <v>39</v>
      </c>
      <c r="D2217">
        <v>1.199342650005023E-2</v>
      </c>
      <c r="E2217">
        <f>VLOOKUP(Table2[[#This Row],[STATE_CODE]],Table4[#All], 3, TRUE) * 1000000</f>
        <v>4913324012.4699926</v>
      </c>
      <c r="F2217">
        <f>VLOOKUP(Table2[[#This Row],[STATE_CODE]],Table4[#All], 4, TRUE) * 1000000</f>
        <v>4944993066.2849998</v>
      </c>
      <c r="G2217">
        <f>Table2[[#This Row],[Percent of State total]]*Table2[[#This Row],[2009 State total]]</f>
        <v>58927590.414490737</v>
      </c>
      <c r="H2217" s="73">
        <f>Table2[[#This Row],[2010 State Total]]*Table2[[#This Row],[Percent of State total]]</f>
        <v>59307410.88374716</v>
      </c>
    </row>
    <row r="2218" spans="1:8">
      <c r="A2218">
        <v>2008</v>
      </c>
      <c r="B2218">
        <v>46</v>
      </c>
      <c r="C2218">
        <v>41</v>
      </c>
      <c r="D2218">
        <v>3.6038708110594135E-3</v>
      </c>
      <c r="E2218">
        <f>VLOOKUP(Table2[[#This Row],[STATE_CODE]],Table4[#All], 3, TRUE) * 1000000</f>
        <v>4913324012.4699926</v>
      </c>
      <c r="F2218">
        <f>VLOOKUP(Table2[[#This Row],[STATE_CODE]],Table4[#All], 4, TRUE) * 1000000</f>
        <v>4944993066.2849998</v>
      </c>
      <c r="G2218">
        <f>Table2[[#This Row],[Percent of State total]]*Table2[[#This Row],[2009 State total]]</f>
        <v>17706984.993817925</v>
      </c>
      <c r="H2218" s="73">
        <f>Table2[[#This Row],[2010 State Total]]*Table2[[#This Row],[Percent of State total]]</f>
        <v>17821116.172475699</v>
      </c>
    </row>
    <row r="2219" spans="1:8">
      <c r="A2219">
        <v>2008</v>
      </c>
      <c r="B2219">
        <v>46</v>
      </c>
      <c r="C2219">
        <v>45</v>
      </c>
      <c r="D2219">
        <v>6.784146224601933E-3</v>
      </c>
      <c r="E2219">
        <f>VLOOKUP(Table2[[#This Row],[STATE_CODE]],Table4[#All], 3, TRUE) * 1000000</f>
        <v>4913324012.4699926</v>
      </c>
      <c r="F2219">
        <f>VLOOKUP(Table2[[#This Row],[STATE_CODE]],Table4[#All], 4, TRUE) * 1000000</f>
        <v>4944993066.2849998</v>
      </c>
      <c r="G2219">
        <f>Table2[[#This Row],[Percent of State total]]*Table2[[#This Row],[2009 State total]]</f>
        <v>33332708.549444322</v>
      </c>
      <c r="H2219" s="73">
        <f>Table2[[#This Row],[2010 State Total]]*Table2[[#This Row],[Percent of State total]]</f>
        <v>33547556.041320119</v>
      </c>
    </row>
    <row r="2220" spans="1:8">
      <c r="A2220">
        <v>2008</v>
      </c>
      <c r="B2220">
        <v>46</v>
      </c>
      <c r="C2220">
        <v>47</v>
      </c>
      <c r="D2220">
        <v>1.4228766575876578E-2</v>
      </c>
      <c r="E2220">
        <f>VLOOKUP(Table2[[#This Row],[STATE_CODE]],Table4[#All], 3, TRUE) * 1000000</f>
        <v>4913324012.4699926</v>
      </c>
      <c r="F2220">
        <f>VLOOKUP(Table2[[#This Row],[STATE_CODE]],Table4[#All], 4, TRUE) * 1000000</f>
        <v>4944993066.2849998</v>
      </c>
      <c r="G2220">
        <f>Table2[[#This Row],[Percent of State total]]*Table2[[#This Row],[2009 State total]]</f>
        <v>69910540.485084832</v>
      </c>
      <c r="H2220" s="73">
        <f>Table2[[#This Row],[2010 State Total]]*Table2[[#This Row],[Percent of State total]]</f>
        <v>70361152.059497431</v>
      </c>
    </row>
    <row r="2221" spans="1:8">
      <c r="A2221">
        <v>2008</v>
      </c>
      <c r="B2221">
        <v>46</v>
      </c>
      <c r="C2221">
        <v>49</v>
      </c>
      <c r="D2221">
        <v>2.5320371254342893E-3</v>
      </c>
      <c r="E2221">
        <f>VLOOKUP(Table2[[#This Row],[STATE_CODE]],Table4[#All], 3, TRUE) * 1000000</f>
        <v>4913324012.4699926</v>
      </c>
      <c r="F2221">
        <f>VLOOKUP(Table2[[#This Row],[STATE_CODE]],Table4[#All], 4, TRUE) * 1000000</f>
        <v>4944993066.2849998</v>
      </c>
      <c r="G2221">
        <f>Table2[[#This Row],[Percent of State total]]*Table2[[#This Row],[2009 State total]]</f>
        <v>12440718.808861788</v>
      </c>
      <c r="H2221" s="73">
        <f>Table2[[#This Row],[2010 State Total]]*Table2[[#This Row],[Percent of State total]]</f>
        <v>12520906.028848764</v>
      </c>
    </row>
    <row r="2222" spans="1:8">
      <c r="A2222">
        <v>2008</v>
      </c>
      <c r="B2222">
        <v>46</v>
      </c>
      <c r="C2222">
        <v>51</v>
      </c>
      <c r="D2222">
        <v>1.0127131751249021E-2</v>
      </c>
      <c r="E2222">
        <f>VLOOKUP(Table2[[#This Row],[STATE_CODE]],Table4[#All], 3, TRUE) * 1000000</f>
        <v>4913324012.4699926</v>
      </c>
      <c r="F2222">
        <f>VLOOKUP(Table2[[#This Row],[STATE_CODE]],Table4[#All], 4, TRUE) * 1000000</f>
        <v>4944993066.2849998</v>
      </c>
      <c r="G2222">
        <f>Table2[[#This Row],[Percent of State total]]*Table2[[#This Row],[2009 State total]]</f>
        <v>49757879.610859104</v>
      </c>
      <c r="H2222" s="73">
        <f>Table2[[#This Row],[2010 State Total]]*Table2[[#This Row],[Percent of State total]]</f>
        <v>50078596.291281074</v>
      </c>
    </row>
    <row r="2223" spans="1:8">
      <c r="A2223">
        <v>2008</v>
      </c>
      <c r="B2223">
        <v>46</v>
      </c>
      <c r="C2223">
        <v>53</v>
      </c>
      <c r="D2223">
        <v>4.5926215302747918E-3</v>
      </c>
      <c r="E2223">
        <f>VLOOKUP(Table2[[#This Row],[STATE_CODE]],Table4[#All], 3, TRUE) * 1000000</f>
        <v>4913324012.4699926</v>
      </c>
      <c r="F2223">
        <f>VLOOKUP(Table2[[#This Row],[STATE_CODE]],Table4[#All], 4, TRUE) * 1000000</f>
        <v>4944993066.2849998</v>
      </c>
      <c r="G2223">
        <f>Table2[[#This Row],[Percent of State total]]*Table2[[#This Row],[2009 State total]]</f>
        <v>22565037.644885819</v>
      </c>
      <c r="H2223" s="73">
        <f>Table2[[#This Row],[2010 State Total]]*Table2[[#This Row],[Percent of State total]]</f>
        <v>22710481.623280052</v>
      </c>
    </row>
    <row r="2224" spans="1:8">
      <c r="A2224">
        <v>2008</v>
      </c>
      <c r="B2224">
        <v>46</v>
      </c>
      <c r="C2224">
        <v>55</v>
      </c>
      <c r="D2224">
        <v>3.707087061604063E-3</v>
      </c>
      <c r="E2224">
        <f>VLOOKUP(Table2[[#This Row],[STATE_CODE]],Table4[#All], 3, TRUE) * 1000000</f>
        <v>4913324012.4699926</v>
      </c>
      <c r="F2224">
        <f>VLOOKUP(Table2[[#This Row],[STATE_CODE]],Table4[#All], 4, TRUE) * 1000000</f>
        <v>4944993066.2849998</v>
      </c>
      <c r="G2224">
        <f>Table2[[#This Row],[Percent of State total]]*Table2[[#This Row],[2009 State total]]</f>
        <v>18214119.87609607</v>
      </c>
      <c r="H2224" s="73">
        <f>Table2[[#This Row],[2010 State Total]]*Table2[[#This Row],[Percent of State total]]</f>
        <v>18331519.815746926</v>
      </c>
    </row>
    <row r="2225" spans="1:8">
      <c r="A2225">
        <v>2008</v>
      </c>
      <c r="B2225">
        <v>46</v>
      </c>
      <c r="C2225">
        <v>57</v>
      </c>
      <c r="D2225">
        <v>6.182556496124746E-3</v>
      </c>
      <c r="E2225">
        <f>VLOOKUP(Table2[[#This Row],[STATE_CODE]],Table4[#All], 3, TRUE) * 1000000</f>
        <v>4913324012.4699926</v>
      </c>
      <c r="F2225">
        <f>VLOOKUP(Table2[[#This Row],[STATE_CODE]],Table4[#All], 4, TRUE) * 1000000</f>
        <v>4944993066.2849998</v>
      </c>
      <c r="G2225">
        <f>Table2[[#This Row],[Percent of State total]]*Table2[[#This Row],[2009 State total]]</f>
        <v>30376903.290862054</v>
      </c>
      <c r="H2225" s="73">
        <f>Table2[[#This Row],[2010 State Total]]*Table2[[#This Row],[Percent of State total]]</f>
        <v>30572699.005252153</v>
      </c>
    </row>
    <row r="2226" spans="1:8">
      <c r="A2226">
        <v>2008</v>
      </c>
      <c r="B2226">
        <v>46</v>
      </c>
      <c r="C2226">
        <v>59</v>
      </c>
      <c r="D2226">
        <v>3.6949306628434641E-3</v>
      </c>
      <c r="E2226">
        <f>VLOOKUP(Table2[[#This Row],[STATE_CODE]],Table4[#All], 3, TRUE) * 1000000</f>
        <v>4913324012.4699926</v>
      </c>
      <c r="F2226">
        <f>VLOOKUP(Table2[[#This Row],[STATE_CODE]],Table4[#All], 4, TRUE) * 1000000</f>
        <v>4944993066.2849998</v>
      </c>
      <c r="G2226">
        <f>Table2[[#This Row],[Percent of State total]]*Table2[[#This Row],[2009 State total]]</f>
        <v>18154391.55016046</v>
      </c>
      <c r="H2226" s="73">
        <f>Table2[[#This Row],[2010 State Total]]*Table2[[#This Row],[Percent of State total]]</f>
        <v>18271406.508164767</v>
      </c>
    </row>
    <row r="2227" spans="1:8">
      <c r="A2227">
        <v>2008</v>
      </c>
      <c r="B2227">
        <v>46</v>
      </c>
      <c r="C2227">
        <v>61</v>
      </c>
      <c r="D2227">
        <v>1.3063197083790151E-2</v>
      </c>
      <c r="E2227">
        <f>VLOOKUP(Table2[[#This Row],[STATE_CODE]],Table4[#All], 3, TRUE) * 1000000</f>
        <v>4913324012.4699926</v>
      </c>
      <c r="F2227">
        <f>VLOOKUP(Table2[[#This Row],[STATE_CODE]],Table4[#All], 4, TRUE) * 1000000</f>
        <v>4944993066.2849998</v>
      </c>
      <c r="G2227">
        <f>Table2[[#This Row],[Percent of State total]]*Table2[[#This Row],[2009 State total]]</f>
        <v>64183719.911414132</v>
      </c>
      <c r="H2227" s="73">
        <f>Table2[[#This Row],[2010 State Total]]*Table2[[#This Row],[Percent of State total]]</f>
        <v>64597419.002856724</v>
      </c>
    </row>
    <row r="2228" spans="1:8">
      <c r="A2228">
        <v>2008</v>
      </c>
      <c r="B2228">
        <v>46</v>
      </c>
      <c r="C2228">
        <v>63</v>
      </c>
      <c r="D2228">
        <v>3.8149228685167131E-3</v>
      </c>
      <c r="E2228">
        <f>VLOOKUP(Table2[[#This Row],[STATE_CODE]],Table4[#All], 3, TRUE) * 1000000</f>
        <v>4913324012.4699926</v>
      </c>
      <c r="F2228">
        <f>VLOOKUP(Table2[[#This Row],[STATE_CODE]],Table4[#All], 4, TRUE) * 1000000</f>
        <v>4944993066.2849998</v>
      </c>
      <c r="G2228">
        <f>Table2[[#This Row],[Percent of State total]]*Table2[[#This Row],[2009 State total]]</f>
        <v>18743952.135604072</v>
      </c>
      <c r="H2228" s="73">
        <f>Table2[[#This Row],[2010 State Total]]*Table2[[#This Row],[Percent of State total]]</f>
        <v>18864767.133227229</v>
      </c>
    </row>
    <row r="2229" spans="1:8">
      <c r="A2229">
        <v>2008</v>
      </c>
      <c r="B2229">
        <v>46</v>
      </c>
      <c r="C2229">
        <v>65</v>
      </c>
      <c r="D2229">
        <v>1.1665190492518084E-2</v>
      </c>
      <c r="E2229">
        <f>VLOOKUP(Table2[[#This Row],[STATE_CODE]],Table4[#All], 3, TRUE) * 1000000</f>
        <v>4913324012.4699926</v>
      </c>
      <c r="F2229">
        <f>VLOOKUP(Table2[[#This Row],[STATE_CODE]],Table4[#All], 4, TRUE) * 1000000</f>
        <v>4944993066.2849998</v>
      </c>
      <c r="G2229">
        <f>Table2[[#This Row],[Percent of State total]]*Table2[[#This Row],[2009 State total]]</f>
        <v>57314860.556925766</v>
      </c>
      <c r="H2229" s="73">
        <f>Table2[[#This Row],[2010 State Total]]*Table2[[#This Row],[Percent of State total]]</f>
        <v>57684286.102395631</v>
      </c>
    </row>
    <row r="2230" spans="1:8">
      <c r="A2230">
        <v>2008</v>
      </c>
      <c r="B2230">
        <v>46</v>
      </c>
      <c r="C2230">
        <v>67</v>
      </c>
      <c r="D2230">
        <v>6.6982579425228159E-3</v>
      </c>
      <c r="E2230">
        <f>VLOOKUP(Table2[[#This Row],[STATE_CODE]],Table4[#All], 3, TRUE) * 1000000</f>
        <v>4913324012.4699926</v>
      </c>
      <c r="F2230">
        <f>VLOOKUP(Table2[[#This Row],[STATE_CODE]],Table4[#All], 4, TRUE) * 1000000</f>
        <v>4944993066.2849998</v>
      </c>
      <c r="G2230">
        <f>Table2[[#This Row],[Percent of State total]]*Table2[[#This Row],[2009 State total]]</f>
        <v>32910711.5907152</v>
      </c>
      <c r="H2230" s="73">
        <f>Table2[[#This Row],[2010 State Total]]*Table2[[#This Row],[Percent of State total]]</f>
        <v>33122839.081963755</v>
      </c>
    </row>
    <row r="2231" spans="1:8">
      <c r="A2231">
        <v>2008</v>
      </c>
      <c r="B2231">
        <v>46</v>
      </c>
      <c r="C2231">
        <v>69</v>
      </c>
      <c r="D2231">
        <v>1.8235428817949179E-3</v>
      </c>
      <c r="E2231">
        <f>VLOOKUP(Table2[[#This Row],[STATE_CODE]],Table4[#All], 3, TRUE) * 1000000</f>
        <v>4913324012.4699926</v>
      </c>
      <c r="F2231">
        <f>VLOOKUP(Table2[[#This Row],[STATE_CODE]],Table4[#All], 4, TRUE) * 1000000</f>
        <v>4944993066.2849998</v>
      </c>
      <c r="G2231">
        <f>Table2[[#This Row],[Percent of State total]]*Table2[[#This Row],[2009 State total]]</f>
        <v>8959657.0288916994</v>
      </c>
      <c r="H2231" s="73">
        <f>Table2[[#This Row],[2010 State Total]]*Table2[[#This Row],[Percent of State total]]</f>
        <v>9017406.9065492358</v>
      </c>
    </row>
    <row r="2232" spans="1:8">
      <c r="A2232">
        <v>2008</v>
      </c>
      <c r="B2232">
        <v>46</v>
      </c>
      <c r="C2232">
        <v>71</v>
      </c>
      <c r="D2232">
        <v>2.3201477284994242E-2</v>
      </c>
      <c r="E2232">
        <f>VLOOKUP(Table2[[#This Row],[STATE_CODE]],Table4[#All], 3, TRUE) * 1000000</f>
        <v>4913324012.4699926</v>
      </c>
      <c r="F2232">
        <f>VLOOKUP(Table2[[#This Row],[STATE_CODE]],Table4[#All], 4, TRUE) * 1000000</f>
        <v>4944993066.2849998</v>
      </c>
      <c r="G2232">
        <f>Table2[[#This Row],[Percent of State total]]*Table2[[#This Row],[2009 State total]]</f>
        <v>113996375.46913929</v>
      </c>
      <c r="H2232" s="73">
        <f>Table2[[#This Row],[2010 State Total]]*Table2[[#This Row],[Percent of State total]]</f>
        <v>114731144.30186544</v>
      </c>
    </row>
    <row r="2233" spans="1:8">
      <c r="A2233">
        <v>2008</v>
      </c>
      <c r="B2233">
        <v>46</v>
      </c>
      <c r="C2233">
        <v>75</v>
      </c>
      <c r="D2233">
        <v>1.7408075232948808E-2</v>
      </c>
      <c r="E2233">
        <f>VLOOKUP(Table2[[#This Row],[STATE_CODE]],Table4[#All], 3, TRUE) * 1000000</f>
        <v>4913324012.4699926</v>
      </c>
      <c r="F2233">
        <f>VLOOKUP(Table2[[#This Row],[STATE_CODE]],Table4[#All], 4, TRUE) * 1000000</f>
        <v>4944993066.2849998</v>
      </c>
      <c r="G2233">
        <f>Table2[[#This Row],[Percent of State total]]*Table2[[#This Row],[2009 State total]]</f>
        <v>85531514.052931532</v>
      </c>
      <c r="H2233" s="73">
        <f>Table2[[#This Row],[2010 State Total]]*Table2[[#This Row],[Percent of State total]]</f>
        <v>86082811.324299484</v>
      </c>
    </row>
    <row r="2234" spans="1:8">
      <c r="A2234">
        <v>2008</v>
      </c>
      <c r="B2234">
        <v>46</v>
      </c>
      <c r="C2234">
        <v>77</v>
      </c>
      <c r="D2234">
        <v>8.4481363322373958E-3</v>
      </c>
      <c r="E2234">
        <f>VLOOKUP(Table2[[#This Row],[STATE_CODE]],Table4[#All], 3, TRUE) * 1000000</f>
        <v>4913324012.4699926</v>
      </c>
      <c r="F2234">
        <f>VLOOKUP(Table2[[#This Row],[STATE_CODE]],Table4[#All], 4, TRUE) * 1000000</f>
        <v>4944993066.2849998</v>
      </c>
      <c r="G2234">
        <f>Table2[[#This Row],[Percent of State total]]*Table2[[#This Row],[2009 State total]]</f>
        <v>41508431.10180217</v>
      </c>
      <c r="H2234" s="73">
        <f>Table2[[#This Row],[2010 State Total]]*Table2[[#This Row],[Percent of State total]]</f>
        <v>41775975.58594431</v>
      </c>
    </row>
    <row r="2235" spans="1:8">
      <c r="A2235">
        <v>2008</v>
      </c>
      <c r="B2235">
        <v>46</v>
      </c>
      <c r="C2235">
        <v>79</v>
      </c>
      <c r="D2235">
        <v>8.4455015657807359E-3</v>
      </c>
      <c r="E2235">
        <f>VLOOKUP(Table2[[#This Row],[STATE_CODE]],Table4[#All], 3, TRUE) * 1000000</f>
        <v>4913324012.4699926</v>
      </c>
      <c r="F2235">
        <f>VLOOKUP(Table2[[#This Row],[STATE_CODE]],Table4[#All], 4, TRUE) * 1000000</f>
        <v>4944993066.2849998</v>
      </c>
      <c r="G2235">
        <f>Table2[[#This Row],[Percent of State total]]*Table2[[#This Row],[2009 State total]]</f>
        <v>41495485.640503414</v>
      </c>
      <c r="H2235" s="73">
        <f>Table2[[#This Row],[2010 State Total]]*Table2[[#This Row],[Percent of State total]]</f>
        <v>41762946.684084848</v>
      </c>
    </row>
    <row r="2236" spans="1:8">
      <c r="A2236">
        <v>2008</v>
      </c>
      <c r="B2236">
        <v>46</v>
      </c>
      <c r="C2236">
        <v>81</v>
      </c>
      <c r="D2236">
        <v>3.74561433485835E-2</v>
      </c>
      <c r="E2236">
        <f>VLOOKUP(Table2[[#This Row],[STATE_CODE]],Table4[#All], 3, TRUE) * 1000000</f>
        <v>4913324012.4699926</v>
      </c>
      <c r="F2236">
        <f>VLOOKUP(Table2[[#This Row],[STATE_CODE]],Table4[#All], 4, TRUE) * 1000000</f>
        <v>4944993066.2849998</v>
      </c>
      <c r="G2236">
        <f>Table2[[#This Row],[Percent of State total]]*Table2[[#This Row],[2009 State total]]</f>
        <v>184034168.5291135</v>
      </c>
      <c r="H2236" s="73">
        <f>Table2[[#This Row],[2010 State Total]]*Table2[[#This Row],[Percent of State total]]</f>
        <v>185220369.14852244</v>
      </c>
    </row>
    <row r="2237" spans="1:8">
      <c r="A2237">
        <v>2008</v>
      </c>
      <c r="B2237">
        <v>46</v>
      </c>
      <c r="C2237">
        <v>83</v>
      </c>
      <c r="D2237">
        <v>5.3379457256987256E-2</v>
      </c>
      <c r="E2237">
        <f>VLOOKUP(Table2[[#This Row],[STATE_CODE]],Table4[#All], 3, TRUE) * 1000000</f>
        <v>4913324012.4699926</v>
      </c>
      <c r="F2237">
        <f>VLOOKUP(Table2[[#This Row],[STATE_CODE]],Table4[#All], 4, TRUE) * 1000000</f>
        <v>4944993066.2849998</v>
      </c>
      <c r="G2237">
        <f>Table2[[#This Row],[Percent of State total]]*Table2[[#This Row],[2009 State total]]</f>
        <v>262270569.1133711</v>
      </c>
      <c r="H2237" s="73">
        <f>Table2[[#This Row],[2010 State Total]]*Table2[[#This Row],[Percent of State total]]</f>
        <v>263961046.01785851</v>
      </c>
    </row>
    <row r="2238" spans="1:8">
      <c r="A2238">
        <v>2008</v>
      </c>
      <c r="B2238">
        <v>46</v>
      </c>
      <c r="C2238">
        <v>85</v>
      </c>
      <c r="D2238">
        <v>2.8341471371972987E-2</v>
      </c>
      <c r="E2238">
        <f>VLOOKUP(Table2[[#This Row],[STATE_CODE]],Table4[#All], 3, TRUE) * 1000000</f>
        <v>4913324012.4699926</v>
      </c>
      <c r="F2238">
        <f>VLOOKUP(Table2[[#This Row],[STATE_CODE]],Table4[#All], 4, TRUE) * 1000000</f>
        <v>4944993066.2849998</v>
      </c>
      <c r="G2238">
        <f>Table2[[#This Row],[Percent of State total]]*Table2[[#This Row],[2009 State total]]</f>
        <v>139250831.84064573</v>
      </c>
      <c r="H2238" s="73">
        <f>Table2[[#This Row],[2010 State Total]]*Table2[[#This Row],[Percent of State total]]</f>
        <v>140148379.42272124</v>
      </c>
    </row>
    <row r="2239" spans="1:8">
      <c r="A2239">
        <v>2008</v>
      </c>
      <c r="B2239">
        <v>46</v>
      </c>
      <c r="C2239">
        <v>87</v>
      </c>
      <c r="D2239">
        <v>2.0133237297655815E-2</v>
      </c>
      <c r="E2239">
        <f>VLOOKUP(Table2[[#This Row],[STATE_CODE]],Table4[#All], 3, TRUE) * 1000000</f>
        <v>4913324012.4699926</v>
      </c>
      <c r="F2239">
        <f>VLOOKUP(Table2[[#This Row],[STATE_CODE]],Table4[#All], 4, TRUE) * 1000000</f>
        <v>4944993066.2849998</v>
      </c>
      <c r="G2239">
        <f>Table2[[#This Row],[Percent of State total]]*Table2[[#This Row],[2009 State total]]</f>
        <v>98921118.263328776</v>
      </c>
      <c r="H2239" s="73">
        <f>Table2[[#This Row],[2010 State Total]]*Table2[[#This Row],[Percent of State total]]</f>
        <v>99558718.838778555</v>
      </c>
    </row>
    <row r="2240" spans="1:8">
      <c r="A2240">
        <v>2008</v>
      </c>
      <c r="B2240">
        <v>46</v>
      </c>
      <c r="C2240">
        <v>93</v>
      </c>
      <c r="D2240">
        <v>4.2524964188734034E-2</v>
      </c>
      <c r="E2240">
        <f>VLOOKUP(Table2[[#This Row],[STATE_CODE]],Table4[#All], 3, TRUE) * 1000000</f>
        <v>4913324012.4699926</v>
      </c>
      <c r="F2240">
        <f>VLOOKUP(Table2[[#This Row],[STATE_CODE]],Table4[#All], 4, TRUE) * 1000000</f>
        <v>4944993066.2849998</v>
      </c>
      <c r="G2240">
        <f>Table2[[#This Row],[Percent of State total]]*Table2[[#This Row],[2009 State total]]</f>
        <v>208938927.67793345</v>
      </c>
      <c r="H2240" s="73">
        <f>Table2[[#This Row],[2010 State Total]]*Table2[[#This Row],[Percent of State total]]</f>
        <v>210285653.05730772</v>
      </c>
    </row>
    <row r="2241" spans="1:8">
      <c r="A2241">
        <v>2008</v>
      </c>
      <c r="B2241">
        <v>46</v>
      </c>
      <c r="C2241">
        <v>95</v>
      </c>
      <c r="D2241">
        <v>3.7088254751757757E-3</v>
      </c>
      <c r="E2241">
        <f>VLOOKUP(Table2[[#This Row],[STATE_CODE]],Table4[#All], 3, TRUE) * 1000000</f>
        <v>4913324012.4699926</v>
      </c>
      <c r="F2241">
        <f>VLOOKUP(Table2[[#This Row],[STATE_CODE]],Table4[#All], 4, TRUE) * 1000000</f>
        <v>4944993066.2849998</v>
      </c>
      <c r="G2241">
        <f>Table2[[#This Row],[Percent of State total]]*Table2[[#This Row],[2009 State total]]</f>
        <v>18222661.265241571</v>
      </c>
      <c r="H2241" s="73">
        <f>Table2[[#This Row],[2010 State Total]]*Table2[[#This Row],[Percent of State total]]</f>
        <v>18340116.258805379</v>
      </c>
    </row>
    <row r="2242" spans="1:8">
      <c r="A2242">
        <v>2008</v>
      </c>
      <c r="B2242">
        <v>46</v>
      </c>
      <c r="C2242">
        <v>97</v>
      </c>
      <c r="D2242">
        <v>9.8545400500341628E-4</v>
      </c>
      <c r="E2242">
        <f>VLOOKUP(Table2[[#This Row],[STATE_CODE]],Table4[#All], 3, TRUE) * 1000000</f>
        <v>4913324012.4699926</v>
      </c>
      <c r="F2242">
        <f>VLOOKUP(Table2[[#This Row],[STATE_CODE]],Table4[#All], 4, TRUE) * 1000000</f>
        <v>4944993066.2849998</v>
      </c>
      <c r="G2242">
        <f>Table2[[#This Row],[Percent of State total]]*Table2[[#This Row],[2009 State total]]</f>
        <v>4841854.8259680094</v>
      </c>
      <c r="H2242" s="73">
        <f>Table2[[#This Row],[2010 State Total]]*Table2[[#This Row],[Percent of State total]]</f>
        <v>4873063.2218846772</v>
      </c>
    </row>
    <row r="2243" spans="1:8">
      <c r="A2243">
        <v>2008</v>
      </c>
      <c r="B2243">
        <v>46</v>
      </c>
      <c r="C2243">
        <v>99</v>
      </c>
      <c r="D2243">
        <v>0.14467911694060828</v>
      </c>
      <c r="E2243">
        <f>VLOOKUP(Table2[[#This Row],[STATE_CODE]],Table4[#All], 3, TRUE) * 1000000</f>
        <v>4913324012.4699926</v>
      </c>
      <c r="F2243">
        <f>VLOOKUP(Table2[[#This Row],[STATE_CODE]],Table4[#All], 4, TRUE) * 1000000</f>
        <v>4944993066.2849998</v>
      </c>
      <c r="G2243">
        <f>Table2[[#This Row],[Percent of State total]]*Table2[[#This Row],[2009 State total]]</f>
        <v>710855379.36724472</v>
      </c>
      <c r="H2243" s="73">
        <f>Table2[[#This Row],[2010 State Total]]*Table2[[#This Row],[Percent of State total]]</f>
        <v>715437230.10754466</v>
      </c>
    </row>
    <row r="2244" spans="1:8">
      <c r="A2244">
        <v>2008</v>
      </c>
      <c r="B2244">
        <v>46</v>
      </c>
      <c r="C2244">
        <v>101</v>
      </c>
      <c r="D2244">
        <v>2.5291289668092406E-2</v>
      </c>
      <c r="E2244">
        <f>VLOOKUP(Table2[[#This Row],[STATE_CODE]],Table4[#All], 3, TRUE) * 1000000</f>
        <v>4913324012.4699926</v>
      </c>
      <c r="F2244">
        <f>VLOOKUP(Table2[[#This Row],[STATE_CODE]],Table4[#All], 4, TRUE) * 1000000</f>
        <v>4944993066.2849998</v>
      </c>
      <c r="G2244">
        <f>Table2[[#This Row],[Percent of State total]]*Table2[[#This Row],[2009 State total]]</f>
        <v>124264300.83257265</v>
      </c>
      <c r="H2244" s="73">
        <f>Table2[[#This Row],[2010 State Total]]*Table2[[#This Row],[Percent of State total]]</f>
        <v>125065252.0461224</v>
      </c>
    </row>
    <row r="2245" spans="1:8">
      <c r="A2245">
        <v>2008</v>
      </c>
      <c r="B2245">
        <v>46</v>
      </c>
      <c r="C2245">
        <v>103</v>
      </c>
      <c r="D2245">
        <v>0.12012570429556352</v>
      </c>
      <c r="E2245">
        <f>VLOOKUP(Table2[[#This Row],[STATE_CODE]],Table4[#All], 3, TRUE) * 1000000</f>
        <v>4913324012.4699926</v>
      </c>
      <c r="F2245">
        <f>VLOOKUP(Table2[[#This Row],[STATE_CODE]],Table4[#All], 4, TRUE) * 1000000</f>
        <v>4944993066.2849998</v>
      </c>
      <c r="G2245">
        <f>Table2[[#This Row],[Percent of State total]]*Table2[[#This Row],[2009 State total]]</f>
        <v>590216507.43026197</v>
      </c>
      <c r="H2245" s="73">
        <f>Table2[[#This Row],[2010 State Total]]*Table2[[#This Row],[Percent of State total]]</f>
        <v>594020774.82416379</v>
      </c>
    </row>
    <row r="2246" spans="1:8">
      <c r="A2246">
        <v>2008</v>
      </c>
      <c r="B2246">
        <v>46</v>
      </c>
      <c r="C2246">
        <v>105</v>
      </c>
      <c r="D2246">
        <v>1.3452920705125193E-3</v>
      </c>
      <c r="E2246">
        <f>VLOOKUP(Table2[[#This Row],[STATE_CODE]],Table4[#All], 3, TRUE) * 1000000</f>
        <v>4913324012.4699926</v>
      </c>
      <c r="F2246">
        <f>VLOOKUP(Table2[[#This Row],[STATE_CODE]],Table4[#All], 4, TRUE) * 1000000</f>
        <v>4944993066.2849998</v>
      </c>
      <c r="G2246">
        <f>Table2[[#This Row],[Percent of State total]]*Table2[[#This Row],[2009 State total]]</f>
        <v>6609855.833834636</v>
      </c>
      <c r="H2246" s="73">
        <f>Table2[[#This Row],[2010 State Total]]*Table2[[#This Row],[Percent of State total]]</f>
        <v>6652459.9608125994</v>
      </c>
    </row>
    <row r="2247" spans="1:8">
      <c r="A2247">
        <v>2008</v>
      </c>
      <c r="B2247">
        <v>46</v>
      </c>
      <c r="C2247">
        <v>107</v>
      </c>
      <c r="D2247">
        <v>4.4161696868809169E-3</v>
      </c>
      <c r="E2247">
        <f>VLOOKUP(Table2[[#This Row],[STATE_CODE]],Table4[#All], 3, TRUE) * 1000000</f>
        <v>4913324012.4699926</v>
      </c>
      <c r="F2247">
        <f>VLOOKUP(Table2[[#This Row],[STATE_CODE]],Table4[#All], 4, TRUE) * 1000000</f>
        <v>4944993066.2849998</v>
      </c>
      <c r="G2247">
        <f>Table2[[#This Row],[Percent of State total]]*Table2[[#This Row],[2009 State total]]</f>
        <v>21698072.565694097</v>
      </c>
      <c r="H2247" s="73">
        <f>Table2[[#This Row],[2010 State Total]]*Table2[[#This Row],[Percent of State total]]</f>
        <v>21837928.481164131</v>
      </c>
    </row>
    <row r="2248" spans="1:8">
      <c r="A2248">
        <v>2008</v>
      </c>
      <c r="B2248">
        <v>46</v>
      </c>
      <c r="C2248">
        <v>109</v>
      </c>
      <c r="D2248">
        <v>1.986959037064168E-2</v>
      </c>
      <c r="E2248">
        <f>VLOOKUP(Table2[[#This Row],[STATE_CODE]],Table4[#All], 3, TRUE) * 1000000</f>
        <v>4913324012.4699926</v>
      </c>
      <c r="F2248">
        <f>VLOOKUP(Table2[[#This Row],[STATE_CODE]],Table4[#All], 4, TRUE) * 1000000</f>
        <v>4944993066.2849998</v>
      </c>
      <c r="G2248">
        <f>Table2[[#This Row],[Percent of State total]]*Table2[[#This Row],[2009 State total]]</f>
        <v>97625735.486016303</v>
      </c>
      <c r="H2248" s="73">
        <f>Table2[[#This Row],[2010 State Total]]*Table2[[#This Row],[Percent of State total]]</f>
        <v>98254986.612746313</v>
      </c>
    </row>
    <row r="2249" spans="1:8">
      <c r="A2249">
        <v>2008</v>
      </c>
      <c r="B2249">
        <v>46</v>
      </c>
      <c r="C2249">
        <v>111</v>
      </c>
      <c r="D2249">
        <v>5.1804137315310406E-3</v>
      </c>
      <c r="E2249">
        <f>VLOOKUP(Table2[[#This Row],[STATE_CODE]],Table4[#All], 3, TRUE) * 1000000</f>
        <v>4913324012.4699926</v>
      </c>
      <c r="F2249">
        <f>VLOOKUP(Table2[[#This Row],[STATE_CODE]],Table4[#All], 4, TRUE) * 1000000</f>
        <v>4944993066.2849998</v>
      </c>
      <c r="G2249">
        <f>Table2[[#This Row],[Percent of State total]]*Table2[[#This Row],[2009 State total]]</f>
        <v>25453051.181660742</v>
      </c>
      <c r="H2249" s="73">
        <f>Table2[[#This Row],[2010 State Total]]*Table2[[#This Row],[Percent of State total]]</f>
        <v>25617109.982908599</v>
      </c>
    </row>
    <row r="2250" spans="1:8">
      <c r="A2250">
        <v>2008</v>
      </c>
      <c r="B2250">
        <v>46</v>
      </c>
      <c r="C2250">
        <v>113</v>
      </c>
      <c r="D2250">
        <v>8.1582304425742436E-3</v>
      </c>
      <c r="E2250">
        <f>VLOOKUP(Table2[[#This Row],[STATE_CODE]],Table4[#All], 3, TRUE) * 1000000</f>
        <v>4913324012.4699926</v>
      </c>
      <c r="F2250">
        <f>VLOOKUP(Table2[[#This Row],[STATE_CODE]],Table4[#All], 4, TRUE) * 1000000</f>
        <v>4944993066.2849998</v>
      </c>
      <c r="G2250">
        <f>Table2[[#This Row],[Percent of State total]]*Table2[[#This Row],[2009 State total]]</f>
        <v>40084029.532763727</v>
      </c>
      <c r="H2250" s="73">
        <f>Table2[[#This Row],[2010 State Total]]*Table2[[#This Row],[Percent of State total]]</f>
        <v>40342392.971684843</v>
      </c>
    </row>
    <row r="2251" spans="1:8">
      <c r="A2251">
        <v>2008</v>
      </c>
      <c r="B2251">
        <v>46</v>
      </c>
      <c r="C2251">
        <v>115</v>
      </c>
      <c r="D2251">
        <v>9.5942829784630024E-3</v>
      </c>
      <c r="E2251">
        <f>VLOOKUP(Table2[[#This Row],[STATE_CODE]],Table4[#All], 3, TRUE) * 1000000</f>
        <v>4913324012.4699926</v>
      </c>
      <c r="F2251">
        <f>VLOOKUP(Table2[[#This Row],[STATE_CODE]],Table4[#All], 4, TRUE) * 1000000</f>
        <v>4944993066.2849998</v>
      </c>
      <c r="G2251">
        <f>Table2[[#This Row],[Percent of State total]]*Table2[[#This Row],[2009 State total]]</f>
        <v>47139820.940514393</v>
      </c>
      <c r="H2251" s="73">
        <f>Table2[[#This Row],[2010 State Total]]*Table2[[#This Row],[Percent of State total]]</f>
        <v>47443662.804475747</v>
      </c>
    </row>
    <row r="2252" spans="1:8">
      <c r="A2252">
        <v>2008</v>
      </c>
      <c r="B2252">
        <v>46</v>
      </c>
      <c r="C2252">
        <v>117</v>
      </c>
      <c r="D2252">
        <v>7.983338781868958E-3</v>
      </c>
      <c r="E2252">
        <f>VLOOKUP(Table2[[#This Row],[STATE_CODE]],Table4[#All], 3, TRUE) * 1000000</f>
        <v>4913324012.4699926</v>
      </c>
      <c r="F2252">
        <f>VLOOKUP(Table2[[#This Row],[STATE_CODE]],Table4[#All], 4, TRUE) * 1000000</f>
        <v>4944993066.2849998</v>
      </c>
      <c r="G2252">
        <f>Table2[[#This Row],[Percent of State total]]*Table2[[#This Row],[2009 State total]]</f>
        <v>39224730.136639692</v>
      </c>
      <c r="H2252" s="73">
        <f>Table2[[#This Row],[2010 State Total]]*Table2[[#This Row],[Percent of State total]]</f>
        <v>39477554.922146134</v>
      </c>
    </row>
    <row r="2253" spans="1:8">
      <c r="A2253">
        <v>2008</v>
      </c>
      <c r="B2253">
        <v>46</v>
      </c>
      <c r="C2253">
        <v>119</v>
      </c>
      <c r="D2253">
        <v>2.446656731011279E-3</v>
      </c>
      <c r="E2253">
        <f>VLOOKUP(Table2[[#This Row],[STATE_CODE]],Table4[#All], 3, TRUE) * 1000000</f>
        <v>4913324012.4699926</v>
      </c>
      <c r="F2253">
        <f>VLOOKUP(Table2[[#This Row],[STATE_CODE]],Table4[#All], 4, TRUE) * 1000000</f>
        <v>4944993066.2849998</v>
      </c>
      <c r="G2253">
        <f>Table2[[#This Row],[Percent of State total]]*Table2[[#This Row],[2009 State total]]</f>
        <v>12021217.266749052</v>
      </c>
      <c r="H2253" s="73">
        <f>Table2[[#This Row],[2010 State Total]]*Table2[[#This Row],[Percent of State total]]</f>
        <v>12098700.570430299</v>
      </c>
    </row>
    <row r="2254" spans="1:8">
      <c r="A2254">
        <v>2008</v>
      </c>
      <c r="B2254">
        <v>46</v>
      </c>
      <c r="C2254">
        <v>121</v>
      </c>
      <c r="D2254">
        <v>1.0371191459715151E-2</v>
      </c>
      <c r="E2254">
        <f>VLOOKUP(Table2[[#This Row],[STATE_CODE]],Table4[#All], 3, TRUE) * 1000000</f>
        <v>4913324012.4699926</v>
      </c>
      <c r="F2254">
        <f>VLOOKUP(Table2[[#This Row],[STATE_CODE]],Table4[#All], 4, TRUE) * 1000000</f>
        <v>4944993066.2849998</v>
      </c>
      <c r="G2254">
        <f>Table2[[#This Row],[Percent of State total]]*Table2[[#This Row],[2009 State total]]</f>
        <v>50957024.036942169</v>
      </c>
      <c r="H2254" s="73">
        <f>Table2[[#This Row],[2010 State Total]]*Table2[[#This Row],[Percent of State total]]</f>
        <v>51285469.857405633</v>
      </c>
    </row>
    <row r="2255" spans="1:8">
      <c r="A2255">
        <v>2008</v>
      </c>
      <c r="B2255">
        <v>46</v>
      </c>
      <c r="C2255">
        <v>123</v>
      </c>
      <c r="D2255">
        <v>5.0503333496845406E-3</v>
      </c>
      <c r="E2255">
        <f>VLOOKUP(Table2[[#This Row],[STATE_CODE]],Table4[#All], 3, TRUE) * 1000000</f>
        <v>4913324012.4699926</v>
      </c>
      <c r="F2255">
        <f>VLOOKUP(Table2[[#This Row],[STATE_CODE]],Table4[#All], 4, TRUE) * 1000000</f>
        <v>4944993066.2849998</v>
      </c>
      <c r="G2255">
        <f>Table2[[#This Row],[Percent of State total]]*Table2[[#This Row],[2009 State total]]</f>
        <v>24813924.117983066</v>
      </c>
      <c r="H2255" s="73">
        <f>Table2[[#This Row],[2010 State Total]]*Table2[[#This Row],[Percent of State total]]</f>
        <v>24973863.396617949</v>
      </c>
    </row>
    <row r="2256" spans="1:8">
      <c r="A2256">
        <v>2008</v>
      </c>
      <c r="B2256">
        <v>46</v>
      </c>
      <c r="C2256">
        <v>127</v>
      </c>
      <c r="D2256">
        <v>4.2919098480878951E-2</v>
      </c>
      <c r="E2256">
        <f>VLOOKUP(Table2[[#This Row],[STATE_CODE]],Table4[#All], 3, TRUE) * 1000000</f>
        <v>4913324012.4699926</v>
      </c>
      <c r="F2256">
        <f>VLOOKUP(Table2[[#This Row],[STATE_CODE]],Table4[#All], 4, TRUE) * 1000000</f>
        <v>4944993066.2849998</v>
      </c>
      <c r="G2256">
        <f>Table2[[#This Row],[Percent of State total]]*Table2[[#This Row],[2009 State total]]</f>
        <v>210875437.15966693</v>
      </c>
      <c r="H2256" s="73">
        <f>Table2[[#This Row],[2010 State Total]]*Table2[[#This Row],[Percent of State total]]</f>
        <v>212234644.39914948</v>
      </c>
    </row>
    <row r="2257" spans="1:8">
      <c r="A2257">
        <v>2008</v>
      </c>
      <c r="B2257">
        <v>46</v>
      </c>
      <c r="C2257">
        <v>129</v>
      </c>
      <c r="D2257">
        <v>7.1075937831179999E-3</v>
      </c>
      <c r="E2257">
        <f>VLOOKUP(Table2[[#This Row],[STATE_CODE]],Table4[#All], 3, TRUE) * 1000000</f>
        <v>4913324012.4699926</v>
      </c>
      <c r="F2257">
        <f>VLOOKUP(Table2[[#This Row],[STATE_CODE]],Table4[#All], 4, TRUE) * 1000000</f>
        <v>4944993066.2849998</v>
      </c>
      <c r="G2257">
        <f>Table2[[#This Row],[Percent of State total]]*Table2[[#This Row],[2009 State total]]</f>
        <v>34921911.205476105</v>
      </c>
      <c r="H2257" s="73">
        <f>Table2[[#This Row],[2010 State Total]]*Table2[[#This Row],[Percent of State total]]</f>
        <v>35147001.975488879</v>
      </c>
    </row>
    <row r="2258" spans="1:8">
      <c r="A2258">
        <v>2008</v>
      </c>
      <c r="B2258">
        <v>46</v>
      </c>
      <c r="C2258">
        <v>135</v>
      </c>
      <c r="D2258">
        <v>1.5889213815975363E-2</v>
      </c>
      <c r="E2258">
        <f>VLOOKUP(Table2[[#This Row],[STATE_CODE]],Table4[#All], 3, TRUE) * 1000000</f>
        <v>4913324012.4699926</v>
      </c>
      <c r="F2258">
        <f>VLOOKUP(Table2[[#This Row],[STATE_CODE]],Table4[#All], 4, TRUE) * 1000000</f>
        <v>4944993066.2849998</v>
      </c>
      <c r="G2258">
        <f>Table2[[#This Row],[Percent of State total]]*Table2[[#This Row],[2009 State total]]</f>
        <v>78068855.781301707</v>
      </c>
      <c r="H2258" s="73">
        <f>Table2[[#This Row],[2010 State Total]]*Table2[[#This Row],[Percent of State total]]</f>
        <v>78572052.148717999</v>
      </c>
    </row>
    <row r="2259" spans="1:8">
      <c r="A2259">
        <v>2008</v>
      </c>
      <c r="B2259">
        <v>46</v>
      </c>
      <c r="C2259">
        <v>137</v>
      </c>
      <c r="D2259">
        <v>2.0148202252385453E-3</v>
      </c>
      <c r="E2259">
        <f>VLOOKUP(Table2[[#This Row],[STATE_CODE]],Table4[#All], 3, TRUE) * 1000000</f>
        <v>4913324012.4699926</v>
      </c>
      <c r="F2259">
        <f>VLOOKUP(Table2[[#This Row],[STATE_CODE]],Table4[#All], 4, TRUE) * 1000000</f>
        <v>4944993066.2849998</v>
      </c>
      <c r="G2259">
        <f>Table2[[#This Row],[Percent of State total]]*Table2[[#This Row],[2009 State total]]</f>
        <v>9899464.5934747439</v>
      </c>
      <c r="H2259" s="73">
        <f>Table2[[#This Row],[2010 State Total]]*Table2[[#This Row],[Percent of State total]]</f>
        <v>9963272.0436153878</v>
      </c>
    </row>
    <row r="2260" spans="1:8">
      <c r="A2260">
        <v>2008</v>
      </c>
      <c r="B2260">
        <v>47</v>
      </c>
      <c r="C2260">
        <v>1</v>
      </c>
      <c r="D2260">
        <v>1.1786109301180785E-2</v>
      </c>
      <c r="E2260">
        <f>VLOOKUP(Table2[[#This Row],[STATE_CODE]],Table4[#All], 3, TRUE) * 1000000</f>
        <v>38656000000</v>
      </c>
      <c r="F2260">
        <f>VLOOKUP(Table2[[#This Row],[STATE_CODE]],Table4[#All], 4, TRUE) * 1000000</f>
        <v>38624075506.75</v>
      </c>
      <c r="G2260">
        <f>Table2[[#This Row],[Percent of State total]]*Table2[[#This Row],[2009 State total]]</f>
        <v>455603841.14644444</v>
      </c>
      <c r="H2260" s="73">
        <f>Table2[[#This Row],[2010 State Total]]*Table2[[#This Row],[Percent of State total]]</f>
        <v>455227575.57961512</v>
      </c>
    </row>
    <row r="2261" spans="1:8">
      <c r="A2261">
        <v>2008</v>
      </c>
      <c r="B2261">
        <v>47</v>
      </c>
      <c r="C2261">
        <v>3</v>
      </c>
      <c r="D2261">
        <v>3.9971712584597101E-3</v>
      </c>
      <c r="E2261">
        <f>VLOOKUP(Table2[[#This Row],[STATE_CODE]],Table4[#All], 3, TRUE) * 1000000</f>
        <v>38656000000</v>
      </c>
      <c r="F2261">
        <f>VLOOKUP(Table2[[#This Row],[STATE_CODE]],Table4[#All], 4, TRUE) * 1000000</f>
        <v>38624075506.75</v>
      </c>
      <c r="G2261">
        <f>Table2[[#This Row],[Percent of State total]]*Table2[[#This Row],[2009 State total]]</f>
        <v>154514652.16701856</v>
      </c>
      <c r="H2261" s="73">
        <f>Table2[[#This Row],[2010 State Total]]*Table2[[#This Row],[Percent of State total]]</f>
        <v>154387044.50015876</v>
      </c>
    </row>
    <row r="2262" spans="1:8">
      <c r="A2262">
        <v>2008</v>
      </c>
      <c r="B2262">
        <v>47</v>
      </c>
      <c r="C2262">
        <v>5</v>
      </c>
      <c r="D2262">
        <v>4.0771922033803693E-3</v>
      </c>
      <c r="E2262">
        <f>VLOOKUP(Table2[[#This Row],[STATE_CODE]],Table4[#All], 3, TRUE) * 1000000</f>
        <v>38656000000</v>
      </c>
      <c r="F2262">
        <f>VLOOKUP(Table2[[#This Row],[STATE_CODE]],Table4[#All], 4, TRUE) * 1000000</f>
        <v>38624075506.75</v>
      </c>
      <c r="G2262">
        <f>Table2[[#This Row],[Percent of State total]]*Table2[[#This Row],[2009 State total]]</f>
        <v>157607941.81387156</v>
      </c>
      <c r="H2262" s="73">
        <f>Table2[[#This Row],[2010 State Total]]*Table2[[#This Row],[Percent of State total]]</f>
        <v>157477779.51889578</v>
      </c>
    </row>
    <row r="2263" spans="1:8">
      <c r="A2263">
        <v>2008</v>
      </c>
      <c r="B2263">
        <v>47</v>
      </c>
      <c r="C2263">
        <v>7</v>
      </c>
      <c r="D2263">
        <v>1.1742584476123474E-3</v>
      </c>
      <c r="E2263">
        <f>VLOOKUP(Table2[[#This Row],[STATE_CODE]],Table4[#All], 3, TRUE) * 1000000</f>
        <v>38656000000</v>
      </c>
      <c r="F2263">
        <f>VLOOKUP(Table2[[#This Row],[STATE_CODE]],Table4[#All], 4, TRUE) * 1000000</f>
        <v>38624075506.75</v>
      </c>
      <c r="G2263">
        <f>Table2[[#This Row],[Percent of State total]]*Table2[[#This Row],[2009 State total]]</f>
        <v>45392134.550902903</v>
      </c>
      <c r="H2263" s="73">
        <f>Table2[[#This Row],[2010 State Total]]*Table2[[#This Row],[Percent of State total]]</f>
        <v>45354646.945018344</v>
      </c>
    </row>
    <row r="2264" spans="1:8">
      <c r="A2264">
        <v>2008</v>
      </c>
      <c r="B2264">
        <v>47</v>
      </c>
      <c r="C2264">
        <v>9</v>
      </c>
      <c r="D2264">
        <v>1.2301592781238258E-2</v>
      </c>
      <c r="E2264">
        <f>VLOOKUP(Table2[[#This Row],[STATE_CODE]],Table4[#All], 3, TRUE) * 1000000</f>
        <v>38656000000</v>
      </c>
      <c r="F2264">
        <f>VLOOKUP(Table2[[#This Row],[STATE_CODE]],Table4[#All], 4, TRUE) * 1000000</f>
        <v>38624075506.75</v>
      </c>
      <c r="G2264">
        <f>Table2[[#This Row],[Percent of State total]]*Table2[[#This Row],[2009 State total]]</f>
        <v>475530370.5515461</v>
      </c>
      <c r="H2264" s="73">
        <f>Table2[[#This Row],[2010 State Total]]*Table2[[#This Row],[Percent of State total]]</f>
        <v>475137648.43583721</v>
      </c>
    </row>
    <row r="2265" spans="1:8">
      <c r="A2265">
        <v>2008</v>
      </c>
      <c r="B2265">
        <v>47</v>
      </c>
      <c r="C2265">
        <v>11</v>
      </c>
      <c r="D2265">
        <v>1.4859582603694174E-2</v>
      </c>
      <c r="E2265">
        <f>VLOOKUP(Table2[[#This Row],[STATE_CODE]],Table4[#All], 3, TRUE) * 1000000</f>
        <v>38656000000</v>
      </c>
      <c r="F2265">
        <f>VLOOKUP(Table2[[#This Row],[STATE_CODE]],Table4[#All], 4, TRUE) * 1000000</f>
        <v>38624075506.75</v>
      </c>
      <c r="G2265">
        <f>Table2[[#This Row],[Percent of State total]]*Table2[[#This Row],[2009 State total]]</f>
        <v>574412025.12840199</v>
      </c>
      <c r="H2265" s="73">
        <f>Table2[[#This Row],[2010 State Total]]*Table2[[#This Row],[Percent of State total]]</f>
        <v>573937640.48387253</v>
      </c>
    </row>
    <row r="2266" spans="1:8">
      <c r="A2266">
        <v>2008</v>
      </c>
      <c r="B2266">
        <v>47</v>
      </c>
      <c r="C2266">
        <v>13</v>
      </c>
      <c r="D2266">
        <v>1.2736701923112801E-2</v>
      </c>
      <c r="E2266">
        <f>VLOOKUP(Table2[[#This Row],[STATE_CODE]],Table4[#All], 3, TRUE) * 1000000</f>
        <v>38656000000</v>
      </c>
      <c r="F2266">
        <f>VLOOKUP(Table2[[#This Row],[STATE_CODE]],Table4[#All], 4, TRUE) * 1000000</f>
        <v>38624075506.75</v>
      </c>
      <c r="G2266">
        <f>Table2[[#This Row],[Percent of State total]]*Table2[[#This Row],[2009 State total]]</f>
        <v>492349949.53984845</v>
      </c>
      <c r="H2266" s="73">
        <f>Table2[[#This Row],[2010 State Total]]*Table2[[#This Row],[Percent of State total]]</f>
        <v>491943336.78527677</v>
      </c>
    </row>
    <row r="2267" spans="1:8">
      <c r="A2267">
        <v>2008</v>
      </c>
      <c r="B2267">
        <v>47</v>
      </c>
      <c r="C2267">
        <v>15</v>
      </c>
      <c r="D2267">
        <v>1.0758885889535664E-3</v>
      </c>
      <c r="E2267">
        <f>VLOOKUP(Table2[[#This Row],[STATE_CODE]],Table4[#All], 3, TRUE) * 1000000</f>
        <v>38656000000</v>
      </c>
      <c r="F2267">
        <f>VLOOKUP(Table2[[#This Row],[STATE_CODE]],Table4[#All], 4, TRUE) * 1000000</f>
        <v>38624075506.75</v>
      </c>
      <c r="G2267">
        <f>Table2[[#This Row],[Percent of State total]]*Table2[[#This Row],[2009 State total]]</f>
        <v>41589549.294589058</v>
      </c>
      <c r="H2267" s="73">
        <f>Table2[[#This Row],[2010 State Total]]*Table2[[#This Row],[Percent of State total]]</f>
        <v>41555202.096593261</v>
      </c>
    </row>
    <row r="2268" spans="1:8">
      <c r="A2268">
        <v>2008</v>
      </c>
      <c r="B2268">
        <v>47</v>
      </c>
      <c r="C2268">
        <v>17</v>
      </c>
      <c r="D2268">
        <v>2.7103853073137639E-3</v>
      </c>
      <c r="E2268">
        <f>VLOOKUP(Table2[[#This Row],[STATE_CODE]],Table4[#All], 3, TRUE) * 1000000</f>
        <v>38656000000</v>
      </c>
      <c r="F2268">
        <f>VLOOKUP(Table2[[#This Row],[STATE_CODE]],Table4[#All], 4, TRUE) * 1000000</f>
        <v>38624075506.75</v>
      </c>
      <c r="G2268">
        <f>Table2[[#This Row],[Percent of State total]]*Table2[[#This Row],[2009 State total]]</f>
        <v>104772654.43952085</v>
      </c>
      <c r="H2268" s="73">
        <f>Table2[[#This Row],[2010 State Total]]*Table2[[#This Row],[Percent of State total]]</f>
        <v>104686126.76207262</v>
      </c>
    </row>
    <row r="2269" spans="1:8">
      <c r="A2269">
        <v>2008</v>
      </c>
      <c r="B2269">
        <v>47</v>
      </c>
      <c r="C2269">
        <v>19</v>
      </c>
      <c r="D2269">
        <v>4.4091445276072663E-3</v>
      </c>
      <c r="E2269">
        <f>VLOOKUP(Table2[[#This Row],[STATE_CODE]],Table4[#All], 3, TRUE) * 1000000</f>
        <v>38656000000</v>
      </c>
      <c r="F2269">
        <f>VLOOKUP(Table2[[#This Row],[STATE_CODE]],Table4[#All], 4, TRUE) * 1000000</f>
        <v>38624075506.75</v>
      </c>
      <c r="G2269">
        <f>Table2[[#This Row],[Percent of State total]]*Table2[[#This Row],[2009 State total]]</f>
        <v>170439890.8591865</v>
      </c>
      <c r="H2269" s="73">
        <f>Table2[[#This Row],[2010 State Total]]*Table2[[#This Row],[Percent of State total]]</f>
        <v>170299131.15447661</v>
      </c>
    </row>
    <row r="2270" spans="1:8">
      <c r="A2270">
        <v>2008</v>
      </c>
      <c r="B2270">
        <v>47</v>
      </c>
      <c r="C2270">
        <v>21</v>
      </c>
      <c r="D2270">
        <v>5.7212501674875427E-3</v>
      </c>
      <c r="E2270">
        <f>VLOOKUP(Table2[[#This Row],[STATE_CODE]],Table4[#All], 3, TRUE) * 1000000</f>
        <v>38656000000</v>
      </c>
      <c r="F2270">
        <f>VLOOKUP(Table2[[#This Row],[STATE_CODE]],Table4[#All], 4, TRUE) * 1000000</f>
        <v>38624075506.75</v>
      </c>
      <c r="G2270">
        <f>Table2[[#This Row],[Percent of State total]]*Table2[[#This Row],[2009 State total]]</f>
        <v>221160646.47439846</v>
      </c>
      <c r="H2270" s="73">
        <f>Table2[[#This Row],[2010 State Total]]*Table2[[#This Row],[Percent of State total]]</f>
        <v>220977998.46204492</v>
      </c>
    </row>
    <row r="2271" spans="1:8">
      <c r="A2271">
        <v>2008</v>
      </c>
      <c r="B2271">
        <v>47</v>
      </c>
      <c r="C2271">
        <v>23</v>
      </c>
      <c r="D2271">
        <v>1.1130353754623843E-3</v>
      </c>
      <c r="E2271">
        <f>VLOOKUP(Table2[[#This Row],[STATE_CODE]],Table4[#All], 3, TRUE) * 1000000</f>
        <v>38656000000</v>
      </c>
      <c r="F2271">
        <f>VLOOKUP(Table2[[#This Row],[STATE_CODE]],Table4[#All], 4, TRUE) * 1000000</f>
        <v>38624075506.75</v>
      </c>
      <c r="G2271">
        <f>Table2[[#This Row],[Percent of State total]]*Table2[[#This Row],[2009 State total]]</f>
        <v>43025495.473873928</v>
      </c>
      <c r="H2271" s="73">
        <f>Table2[[#This Row],[2010 State Total]]*Table2[[#This Row],[Percent of State total]]</f>
        <v>42989962.38354297</v>
      </c>
    </row>
    <row r="2272" spans="1:8">
      <c r="A2272">
        <v>2008</v>
      </c>
      <c r="B2272">
        <v>47</v>
      </c>
      <c r="C2272">
        <v>25</v>
      </c>
      <c r="D2272">
        <v>3.8591678071057409E-3</v>
      </c>
      <c r="E2272">
        <f>VLOOKUP(Table2[[#This Row],[STATE_CODE]],Table4[#All], 3, TRUE) * 1000000</f>
        <v>38656000000</v>
      </c>
      <c r="F2272">
        <f>VLOOKUP(Table2[[#This Row],[STATE_CODE]],Table4[#All], 4, TRUE) * 1000000</f>
        <v>38624075506.75</v>
      </c>
      <c r="G2272">
        <f>Table2[[#This Row],[Percent of State total]]*Table2[[#This Row],[2009 State total]]</f>
        <v>149179990.75147951</v>
      </c>
      <c r="H2272" s="73">
        <f>Table2[[#This Row],[2010 State Total]]*Table2[[#This Row],[Percent of State total]]</f>
        <v>149056788.77487096</v>
      </c>
    </row>
    <row r="2273" spans="1:8">
      <c r="A2273">
        <v>2008</v>
      </c>
      <c r="B2273">
        <v>47</v>
      </c>
      <c r="C2273">
        <v>27</v>
      </c>
      <c r="D2273">
        <v>7.0932668748746282E-4</v>
      </c>
      <c r="E2273">
        <f>VLOOKUP(Table2[[#This Row],[STATE_CODE]],Table4[#All], 3, TRUE) * 1000000</f>
        <v>38656000000</v>
      </c>
      <c r="F2273">
        <f>VLOOKUP(Table2[[#This Row],[STATE_CODE]],Table4[#All], 4, TRUE) * 1000000</f>
        <v>38624075506.75</v>
      </c>
      <c r="G2273">
        <f>Table2[[#This Row],[Percent of State total]]*Table2[[#This Row],[2009 State total]]</f>
        <v>27419732.431515362</v>
      </c>
      <c r="H2273" s="73">
        <f>Table2[[#This Row],[2010 State Total]]*Table2[[#This Row],[Percent of State total]]</f>
        <v>27397087.536468625</v>
      </c>
    </row>
    <row r="2274" spans="1:8">
      <c r="A2274">
        <v>2008</v>
      </c>
      <c r="B2274">
        <v>47</v>
      </c>
      <c r="C2274">
        <v>29</v>
      </c>
      <c r="D2274">
        <v>6.6913151488183532E-3</v>
      </c>
      <c r="E2274">
        <f>VLOOKUP(Table2[[#This Row],[STATE_CODE]],Table4[#All], 3, TRUE) * 1000000</f>
        <v>38656000000</v>
      </c>
      <c r="F2274">
        <f>VLOOKUP(Table2[[#This Row],[STATE_CODE]],Table4[#All], 4, TRUE) * 1000000</f>
        <v>38624075506.75</v>
      </c>
      <c r="G2274">
        <f>Table2[[#This Row],[Percent of State total]]*Table2[[#This Row],[2009 State total]]</f>
        <v>258659478.39272225</v>
      </c>
      <c r="H2274" s="73">
        <f>Table2[[#This Row],[2010 State Total]]*Table2[[#This Row],[Percent of State total]]</f>
        <v>258445861.54742017</v>
      </c>
    </row>
    <row r="2275" spans="1:8">
      <c r="A2275">
        <v>2008</v>
      </c>
      <c r="B2275">
        <v>47</v>
      </c>
      <c r="C2275">
        <v>31</v>
      </c>
      <c r="D2275">
        <v>1.4356290572386122E-2</v>
      </c>
      <c r="E2275">
        <f>VLOOKUP(Table2[[#This Row],[STATE_CODE]],Table4[#All], 3, TRUE) * 1000000</f>
        <v>38656000000</v>
      </c>
      <c r="F2275">
        <f>VLOOKUP(Table2[[#This Row],[STATE_CODE]],Table4[#All], 4, TRUE) * 1000000</f>
        <v>38624075506.75</v>
      </c>
      <c r="G2275">
        <f>Table2[[#This Row],[Percent of State total]]*Table2[[#This Row],[2009 State total]]</f>
        <v>554956768.36615789</v>
      </c>
      <c r="H2275" s="73">
        <f>Table2[[#This Row],[2010 State Total]]*Table2[[#This Row],[Percent of State total]]</f>
        <v>554498451.06468475</v>
      </c>
    </row>
    <row r="2276" spans="1:8">
      <c r="A2276">
        <v>2008</v>
      </c>
      <c r="B2276">
        <v>47</v>
      </c>
      <c r="C2276">
        <v>33</v>
      </c>
      <c r="D2276">
        <v>2.282240175560361E-3</v>
      </c>
      <c r="E2276">
        <f>VLOOKUP(Table2[[#This Row],[STATE_CODE]],Table4[#All], 3, TRUE) * 1000000</f>
        <v>38656000000</v>
      </c>
      <c r="F2276">
        <f>VLOOKUP(Table2[[#This Row],[STATE_CODE]],Table4[#All], 4, TRUE) * 1000000</f>
        <v>38624075506.75</v>
      </c>
      <c r="G2276">
        <f>Table2[[#This Row],[Percent of State total]]*Table2[[#This Row],[2009 State total]]</f>
        <v>88222276.226461321</v>
      </c>
      <c r="H2276" s="73">
        <f>Table2[[#This Row],[2010 State Total]]*Table2[[#This Row],[Percent of State total]]</f>
        <v>88149416.865381762</v>
      </c>
    </row>
    <row r="2277" spans="1:8">
      <c r="A2277">
        <v>2008</v>
      </c>
      <c r="B2277">
        <v>47</v>
      </c>
      <c r="C2277">
        <v>35</v>
      </c>
      <c r="D2277">
        <v>1.3526548727076877E-2</v>
      </c>
      <c r="E2277">
        <f>VLOOKUP(Table2[[#This Row],[STATE_CODE]],Table4[#All], 3, TRUE) * 1000000</f>
        <v>38656000000</v>
      </c>
      <c r="F2277">
        <f>VLOOKUP(Table2[[#This Row],[STATE_CODE]],Table4[#All], 4, TRUE) * 1000000</f>
        <v>38624075506.75</v>
      </c>
      <c r="G2277">
        <f>Table2[[#This Row],[Percent of State total]]*Table2[[#This Row],[2009 State total]]</f>
        <v>522882267.59388375</v>
      </c>
      <c r="H2277" s="73">
        <f>Table2[[#This Row],[2010 State Total]]*Table2[[#This Row],[Percent of State total]]</f>
        <v>522450439.38035041</v>
      </c>
    </row>
    <row r="2278" spans="1:8">
      <c r="A2278">
        <v>2008</v>
      </c>
      <c r="B2278">
        <v>47</v>
      </c>
      <c r="C2278">
        <v>37</v>
      </c>
      <c r="D2278">
        <v>0.13414571103807169</v>
      </c>
      <c r="E2278">
        <f>VLOOKUP(Table2[[#This Row],[STATE_CODE]],Table4[#All], 3, TRUE) * 1000000</f>
        <v>38656000000</v>
      </c>
      <c r="F2278">
        <f>VLOOKUP(Table2[[#This Row],[STATE_CODE]],Table4[#All], 4, TRUE) * 1000000</f>
        <v>38624075506.75</v>
      </c>
      <c r="G2278">
        <f>Table2[[#This Row],[Percent of State total]]*Table2[[#This Row],[2009 State total]]</f>
        <v>5185536605.8876991</v>
      </c>
      <c r="H2278" s="73">
        <f>Table2[[#This Row],[2010 State Total]]*Table2[[#This Row],[Percent of State total]]</f>
        <v>5181254072.0411472</v>
      </c>
    </row>
    <row r="2279" spans="1:8">
      <c r="A2279">
        <v>2008</v>
      </c>
      <c r="B2279">
        <v>47</v>
      </c>
      <c r="C2279">
        <v>39</v>
      </c>
      <c r="D2279">
        <v>3.3875680716038163E-3</v>
      </c>
      <c r="E2279">
        <f>VLOOKUP(Table2[[#This Row],[STATE_CODE]],Table4[#All], 3, TRUE) * 1000000</f>
        <v>38656000000</v>
      </c>
      <c r="F2279">
        <f>VLOOKUP(Table2[[#This Row],[STATE_CODE]],Table4[#All], 4, TRUE) * 1000000</f>
        <v>38624075506.75</v>
      </c>
      <c r="G2279">
        <f>Table2[[#This Row],[Percent of State total]]*Table2[[#This Row],[2009 State total]]</f>
        <v>130949831.37591712</v>
      </c>
      <c r="H2279" s="73">
        <f>Table2[[#This Row],[2010 State Total]]*Table2[[#This Row],[Percent of State total]]</f>
        <v>130841684.98188129</v>
      </c>
    </row>
    <row r="2280" spans="1:8">
      <c r="A2280">
        <v>2008</v>
      </c>
      <c r="B2280">
        <v>47</v>
      </c>
      <c r="C2280">
        <v>43</v>
      </c>
      <c r="D2280">
        <v>8.2443684881752487E-3</v>
      </c>
      <c r="E2280">
        <f>VLOOKUP(Table2[[#This Row],[STATE_CODE]],Table4[#All], 3, TRUE) * 1000000</f>
        <v>38656000000</v>
      </c>
      <c r="F2280">
        <f>VLOOKUP(Table2[[#This Row],[STATE_CODE]],Table4[#All], 4, TRUE) * 1000000</f>
        <v>38624075506.75</v>
      </c>
      <c r="G2280">
        <f>Table2[[#This Row],[Percent of State total]]*Table2[[#This Row],[2009 State total]]</f>
        <v>318694308.27890241</v>
      </c>
      <c r="H2280" s="73">
        <f>Table2[[#This Row],[2010 State Total]]*Table2[[#This Row],[Percent of State total]]</f>
        <v>318431110.99275112</v>
      </c>
    </row>
    <row r="2281" spans="1:8">
      <c r="A2281">
        <v>2008</v>
      </c>
      <c r="B2281">
        <v>47</v>
      </c>
      <c r="C2281">
        <v>45</v>
      </c>
      <c r="D2281">
        <v>6.1108212193730534E-3</v>
      </c>
      <c r="E2281">
        <f>VLOOKUP(Table2[[#This Row],[STATE_CODE]],Table4[#All], 3, TRUE) * 1000000</f>
        <v>38656000000</v>
      </c>
      <c r="F2281">
        <f>VLOOKUP(Table2[[#This Row],[STATE_CODE]],Table4[#All], 4, TRUE) * 1000000</f>
        <v>38624075506.75</v>
      </c>
      <c r="G2281">
        <f>Table2[[#This Row],[Percent of State total]]*Table2[[#This Row],[2009 State total]]</f>
        <v>236219905.05608475</v>
      </c>
      <c r="H2281" s="73">
        <f>Table2[[#This Row],[2010 State Total]]*Table2[[#This Row],[Percent of State total]]</f>
        <v>236024820.18531492</v>
      </c>
    </row>
    <row r="2282" spans="1:8">
      <c r="A2282">
        <v>2008</v>
      </c>
      <c r="B2282">
        <v>47</v>
      </c>
      <c r="C2282">
        <v>47</v>
      </c>
      <c r="D2282">
        <v>8.0825793549682209E-3</v>
      </c>
      <c r="E2282">
        <f>VLOOKUP(Table2[[#This Row],[STATE_CODE]],Table4[#All], 3, TRUE) * 1000000</f>
        <v>38656000000</v>
      </c>
      <c r="F2282">
        <f>VLOOKUP(Table2[[#This Row],[STATE_CODE]],Table4[#All], 4, TRUE) * 1000000</f>
        <v>38624075506.75</v>
      </c>
      <c r="G2282">
        <f>Table2[[#This Row],[Percent of State total]]*Table2[[#This Row],[2009 State total]]</f>
        <v>312440187.54565156</v>
      </c>
      <c r="H2282" s="73">
        <f>Table2[[#This Row],[2010 State Total]]*Table2[[#This Row],[Percent of State total]]</f>
        <v>312182155.29559129</v>
      </c>
    </row>
    <row r="2283" spans="1:8">
      <c r="A2283">
        <v>2008</v>
      </c>
      <c r="B2283">
        <v>47</v>
      </c>
      <c r="C2283">
        <v>49</v>
      </c>
      <c r="D2283">
        <v>1.4761471906446384E-3</v>
      </c>
      <c r="E2283">
        <f>VLOOKUP(Table2[[#This Row],[STATE_CODE]],Table4[#All], 3, TRUE) * 1000000</f>
        <v>38656000000</v>
      </c>
      <c r="F2283">
        <f>VLOOKUP(Table2[[#This Row],[STATE_CODE]],Table4[#All], 4, TRUE) * 1000000</f>
        <v>38624075506.75</v>
      </c>
      <c r="G2283">
        <f>Table2[[#This Row],[Percent of State total]]*Table2[[#This Row],[2009 State total]]</f>
        <v>57061945.801559143</v>
      </c>
      <c r="H2283" s="73">
        <f>Table2[[#This Row],[2010 State Total]]*Table2[[#This Row],[Percent of State total]]</f>
        <v>57014820.550535403</v>
      </c>
    </row>
    <row r="2284" spans="1:8">
      <c r="A2284">
        <v>2008</v>
      </c>
      <c r="B2284">
        <v>47</v>
      </c>
      <c r="C2284">
        <v>51</v>
      </c>
      <c r="D2284">
        <v>3.4661843997888632E-3</v>
      </c>
      <c r="E2284">
        <f>VLOOKUP(Table2[[#This Row],[STATE_CODE]],Table4[#All], 3, TRUE) * 1000000</f>
        <v>38656000000</v>
      </c>
      <c r="F2284">
        <f>VLOOKUP(Table2[[#This Row],[STATE_CODE]],Table4[#All], 4, TRUE) * 1000000</f>
        <v>38624075506.75</v>
      </c>
      <c r="G2284">
        <f>Table2[[#This Row],[Percent of State total]]*Table2[[#This Row],[2009 State total]]</f>
        <v>133988824.15823829</v>
      </c>
      <c r="H2284" s="73">
        <f>Table2[[#This Row],[2010 State Total]]*Table2[[#This Row],[Percent of State total]]</f>
        <v>133878167.97776398</v>
      </c>
    </row>
    <row r="2285" spans="1:8">
      <c r="A2285">
        <v>2008</v>
      </c>
      <c r="B2285">
        <v>47</v>
      </c>
      <c r="C2285">
        <v>53</v>
      </c>
      <c r="D2285">
        <v>4.360653712571657E-3</v>
      </c>
      <c r="E2285">
        <f>VLOOKUP(Table2[[#This Row],[STATE_CODE]],Table4[#All], 3, TRUE) * 1000000</f>
        <v>38656000000</v>
      </c>
      <c r="F2285">
        <f>VLOOKUP(Table2[[#This Row],[STATE_CODE]],Table4[#All], 4, TRUE) * 1000000</f>
        <v>38624075506.75</v>
      </c>
      <c r="G2285">
        <f>Table2[[#This Row],[Percent of State total]]*Table2[[#This Row],[2009 State total]]</f>
        <v>168565429.91316998</v>
      </c>
      <c r="H2285" s="73">
        <f>Table2[[#This Row],[2010 State Total]]*Table2[[#This Row],[Percent of State total]]</f>
        <v>168426218.25315738</v>
      </c>
    </row>
    <row r="2286" spans="1:8">
      <c r="A2286">
        <v>2008</v>
      </c>
      <c r="B2286">
        <v>47</v>
      </c>
      <c r="C2286">
        <v>55</v>
      </c>
      <c r="D2286">
        <v>5.9145207425351527E-3</v>
      </c>
      <c r="E2286">
        <f>VLOOKUP(Table2[[#This Row],[STATE_CODE]],Table4[#All], 3, TRUE) * 1000000</f>
        <v>38656000000</v>
      </c>
      <c r="F2286">
        <f>VLOOKUP(Table2[[#This Row],[STATE_CODE]],Table4[#All], 4, TRUE) * 1000000</f>
        <v>38624075506.75</v>
      </c>
      <c r="G2286">
        <f>Table2[[#This Row],[Percent of State total]]*Table2[[#This Row],[2009 State total]]</f>
        <v>228631713.82343885</v>
      </c>
      <c r="H2286" s="73">
        <f>Table2[[#This Row],[2010 State Total]]*Table2[[#This Row],[Percent of State total]]</f>
        <v>228442895.74591681</v>
      </c>
    </row>
    <row r="2287" spans="1:8">
      <c r="A2287">
        <v>2008</v>
      </c>
      <c r="B2287">
        <v>47</v>
      </c>
      <c r="C2287">
        <v>57</v>
      </c>
      <c r="D2287">
        <v>2.3653423781538562E-3</v>
      </c>
      <c r="E2287">
        <f>VLOOKUP(Table2[[#This Row],[STATE_CODE]],Table4[#All], 3, TRUE) * 1000000</f>
        <v>38656000000</v>
      </c>
      <c r="F2287">
        <f>VLOOKUP(Table2[[#This Row],[STATE_CODE]],Table4[#All], 4, TRUE) * 1000000</f>
        <v>38624075506.75</v>
      </c>
      <c r="G2287">
        <f>Table2[[#This Row],[Percent of State total]]*Table2[[#This Row],[2009 State total]]</f>
        <v>91434674.969915465</v>
      </c>
      <c r="H2287" s="73">
        <f>Table2[[#This Row],[2010 State Total]]*Table2[[#This Row],[Percent of State total]]</f>
        <v>91359162.613130152</v>
      </c>
    </row>
    <row r="2288" spans="1:8">
      <c r="A2288">
        <v>2008</v>
      </c>
      <c r="B2288">
        <v>47</v>
      </c>
      <c r="C2288">
        <v>59</v>
      </c>
      <c r="D2288">
        <v>1.3848024165424576E-2</v>
      </c>
      <c r="E2288">
        <f>VLOOKUP(Table2[[#This Row],[STATE_CODE]],Table4[#All], 3, TRUE) * 1000000</f>
        <v>38656000000</v>
      </c>
      <c r="F2288">
        <f>VLOOKUP(Table2[[#This Row],[STATE_CODE]],Table4[#All], 4, TRUE) * 1000000</f>
        <v>38624075506.75</v>
      </c>
      <c r="G2288">
        <f>Table2[[#This Row],[Percent of State total]]*Table2[[#This Row],[2009 State total]]</f>
        <v>535309222.13865238</v>
      </c>
      <c r="H2288" s="73">
        <f>Table2[[#This Row],[2010 State Total]]*Table2[[#This Row],[Percent of State total]]</f>
        <v>534867130.98465747</v>
      </c>
    </row>
    <row r="2289" spans="1:8">
      <c r="A2289">
        <v>2008</v>
      </c>
      <c r="B2289">
        <v>47</v>
      </c>
      <c r="C2289">
        <v>61</v>
      </c>
      <c r="D2289">
        <v>2.2216897797198145E-3</v>
      </c>
      <c r="E2289">
        <f>VLOOKUP(Table2[[#This Row],[STATE_CODE]],Table4[#All], 3, TRUE) * 1000000</f>
        <v>38656000000</v>
      </c>
      <c r="F2289">
        <f>VLOOKUP(Table2[[#This Row],[STATE_CODE]],Table4[#All], 4, TRUE) * 1000000</f>
        <v>38624075506.75</v>
      </c>
      <c r="G2289">
        <f>Table2[[#This Row],[Percent of State total]]*Table2[[#This Row],[2009 State total]]</f>
        <v>85881640.124849156</v>
      </c>
      <c r="H2289" s="73">
        <f>Table2[[#This Row],[2010 State Total]]*Table2[[#This Row],[Percent of State total]]</f>
        <v>85810713.804472893</v>
      </c>
    </row>
    <row r="2290" spans="1:8">
      <c r="A2290">
        <v>2008</v>
      </c>
      <c r="B2290">
        <v>47</v>
      </c>
      <c r="C2290">
        <v>63</v>
      </c>
      <c r="D2290">
        <v>9.7549079225376211E-3</v>
      </c>
      <c r="E2290">
        <f>VLOOKUP(Table2[[#This Row],[STATE_CODE]],Table4[#All], 3, TRUE) * 1000000</f>
        <v>38656000000</v>
      </c>
      <c r="F2290">
        <f>VLOOKUP(Table2[[#This Row],[STATE_CODE]],Table4[#All], 4, TRUE) * 1000000</f>
        <v>38624075506.75</v>
      </c>
      <c r="G2290">
        <f>Table2[[#This Row],[Percent of State total]]*Table2[[#This Row],[2009 State total]]</f>
        <v>377085720.65361428</v>
      </c>
      <c r="H2290" s="73">
        <f>Table2[[#This Row],[2010 State Total]]*Table2[[#This Row],[Percent of State total]]</f>
        <v>376774300.16148686</v>
      </c>
    </row>
    <row r="2291" spans="1:8">
      <c r="A2291">
        <v>2008</v>
      </c>
      <c r="B2291">
        <v>47</v>
      </c>
      <c r="C2291">
        <v>65</v>
      </c>
      <c r="D2291">
        <v>5.6231741521344358E-2</v>
      </c>
      <c r="E2291">
        <f>VLOOKUP(Table2[[#This Row],[STATE_CODE]],Table4[#All], 3, TRUE) * 1000000</f>
        <v>38656000000</v>
      </c>
      <c r="F2291">
        <f>VLOOKUP(Table2[[#This Row],[STATE_CODE]],Table4[#All], 4, TRUE) * 1000000</f>
        <v>38624075506.75</v>
      </c>
      <c r="G2291">
        <f>Table2[[#This Row],[Percent of State total]]*Table2[[#This Row],[2009 State total]]</f>
        <v>2173694200.2490873</v>
      </c>
      <c r="H2291" s="73">
        <f>Table2[[#This Row],[2010 State Total]]*Table2[[#This Row],[Percent of State total]]</f>
        <v>2171899030.3964534</v>
      </c>
    </row>
    <row r="2292" spans="1:8">
      <c r="A2292">
        <v>2008</v>
      </c>
      <c r="B2292">
        <v>47</v>
      </c>
      <c r="C2292">
        <v>69</v>
      </c>
      <c r="D2292">
        <v>1.6606872656594073E-3</v>
      </c>
      <c r="E2292">
        <f>VLOOKUP(Table2[[#This Row],[STATE_CODE]],Table4[#All], 3, TRUE) * 1000000</f>
        <v>38656000000</v>
      </c>
      <c r="F2292">
        <f>VLOOKUP(Table2[[#This Row],[STATE_CODE]],Table4[#All], 4, TRUE) * 1000000</f>
        <v>38624075506.75</v>
      </c>
      <c r="G2292">
        <f>Table2[[#This Row],[Percent of State total]]*Table2[[#This Row],[2009 State total]]</f>
        <v>64195526.941330053</v>
      </c>
      <c r="H2292" s="73">
        <f>Table2[[#This Row],[2010 State Total]]*Table2[[#This Row],[Percent of State total]]</f>
        <v>64142510.341927148</v>
      </c>
    </row>
    <row r="2293" spans="1:8">
      <c r="A2293">
        <v>2008</v>
      </c>
      <c r="B2293">
        <v>47</v>
      </c>
      <c r="C2293">
        <v>71</v>
      </c>
      <c r="D2293">
        <v>2.0935449427759469E-3</v>
      </c>
      <c r="E2293">
        <f>VLOOKUP(Table2[[#This Row],[STATE_CODE]],Table4[#All], 3, TRUE) * 1000000</f>
        <v>38656000000</v>
      </c>
      <c r="F2293">
        <f>VLOOKUP(Table2[[#This Row],[STATE_CODE]],Table4[#All], 4, TRUE) * 1000000</f>
        <v>38624075506.75</v>
      </c>
      <c r="G2293">
        <f>Table2[[#This Row],[Percent of State total]]*Table2[[#This Row],[2009 State total]]</f>
        <v>80928073.307946995</v>
      </c>
      <c r="H2293" s="73">
        <f>Table2[[#This Row],[2010 State Total]]*Table2[[#This Row],[Percent of State total]]</f>
        <v>80861237.946552783</v>
      </c>
    </row>
    <row r="2294" spans="1:8">
      <c r="A2294">
        <v>2008</v>
      </c>
      <c r="B2294">
        <v>47</v>
      </c>
      <c r="C2294">
        <v>73</v>
      </c>
      <c r="D2294">
        <v>4.8965613985337405E-3</v>
      </c>
      <c r="E2294">
        <f>VLOOKUP(Table2[[#This Row],[STATE_CODE]],Table4[#All], 3, TRUE) * 1000000</f>
        <v>38656000000</v>
      </c>
      <c r="F2294">
        <f>VLOOKUP(Table2[[#This Row],[STATE_CODE]],Table4[#All], 4, TRUE) * 1000000</f>
        <v>38624075506.75</v>
      </c>
      <c r="G2294">
        <f>Table2[[#This Row],[Percent of State total]]*Table2[[#This Row],[2009 State total]]</f>
        <v>189281477.42172027</v>
      </c>
      <c r="H2294" s="73">
        <f>Table2[[#This Row],[2010 State Total]]*Table2[[#This Row],[Percent of State total]]</f>
        <v>189125157.18040457</v>
      </c>
    </row>
    <row r="2295" spans="1:8">
      <c r="A2295">
        <v>2008</v>
      </c>
      <c r="B2295">
        <v>47</v>
      </c>
      <c r="C2295">
        <v>75</v>
      </c>
      <c r="D2295">
        <v>7.9659119384538658E-3</v>
      </c>
      <c r="E2295">
        <f>VLOOKUP(Table2[[#This Row],[STATE_CODE]],Table4[#All], 3, TRUE) * 1000000</f>
        <v>38656000000</v>
      </c>
      <c r="F2295">
        <f>VLOOKUP(Table2[[#This Row],[STATE_CODE]],Table4[#All], 4, TRUE) * 1000000</f>
        <v>38624075506.75</v>
      </c>
      <c r="G2295">
        <f>Table2[[#This Row],[Percent of State total]]*Table2[[#This Row],[2009 State total]]</f>
        <v>307930291.89287263</v>
      </c>
      <c r="H2295" s="73">
        <f>Table2[[#This Row],[2010 State Total]]*Table2[[#This Row],[Percent of State total]]</f>
        <v>307675984.19096339</v>
      </c>
    </row>
    <row r="2296" spans="1:8">
      <c r="A2296">
        <v>2008</v>
      </c>
      <c r="B2296">
        <v>47</v>
      </c>
      <c r="C2296">
        <v>77</v>
      </c>
      <c r="D2296">
        <v>1.0541826774237055E-2</v>
      </c>
      <c r="E2296">
        <f>VLOOKUP(Table2[[#This Row],[STATE_CODE]],Table4[#All], 3, TRUE) * 1000000</f>
        <v>38656000000</v>
      </c>
      <c r="F2296">
        <f>VLOOKUP(Table2[[#This Row],[STATE_CODE]],Table4[#All], 4, TRUE) * 1000000</f>
        <v>38624075506.75</v>
      </c>
      <c r="G2296">
        <f>Table2[[#This Row],[Percent of State total]]*Table2[[#This Row],[2009 State total]]</f>
        <v>407504855.78490764</v>
      </c>
      <c r="H2296" s="73">
        <f>Table2[[#This Row],[2010 State Total]]*Table2[[#This Row],[Percent of State total]]</f>
        <v>407168313.3072108</v>
      </c>
    </row>
    <row r="2297" spans="1:8">
      <c r="A2297">
        <v>2008</v>
      </c>
      <c r="B2297">
        <v>47</v>
      </c>
      <c r="C2297">
        <v>79</v>
      </c>
      <c r="D2297">
        <v>4.2573493063116459E-3</v>
      </c>
      <c r="E2297">
        <f>VLOOKUP(Table2[[#This Row],[STATE_CODE]],Table4[#All], 3, TRUE) * 1000000</f>
        <v>38656000000</v>
      </c>
      <c r="F2297">
        <f>VLOOKUP(Table2[[#This Row],[STATE_CODE]],Table4[#All], 4, TRUE) * 1000000</f>
        <v>38624075506.75</v>
      </c>
      <c r="G2297">
        <f>Table2[[#This Row],[Percent of State total]]*Table2[[#This Row],[2009 State total]]</f>
        <v>164572094.78478298</v>
      </c>
      <c r="H2297" s="73">
        <f>Table2[[#This Row],[2010 State Total]]*Table2[[#This Row],[Percent of State total]]</f>
        <v>164436181.06559074</v>
      </c>
    </row>
    <row r="2298" spans="1:8">
      <c r="A2298">
        <v>2008</v>
      </c>
      <c r="B2298">
        <v>47</v>
      </c>
      <c r="C2298">
        <v>81</v>
      </c>
      <c r="D2298">
        <v>4.2436328075150737E-3</v>
      </c>
      <c r="E2298">
        <f>VLOOKUP(Table2[[#This Row],[STATE_CODE]],Table4[#All], 3, TRUE) * 1000000</f>
        <v>38656000000</v>
      </c>
      <c r="F2298">
        <f>VLOOKUP(Table2[[#This Row],[STATE_CODE]],Table4[#All], 4, TRUE) * 1000000</f>
        <v>38624075506.75</v>
      </c>
      <c r="G2298">
        <f>Table2[[#This Row],[Percent of State total]]*Table2[[#This Row],[2009 State total]]</f>
        <v>164041869.80730268</v>
      </c>
      <c r="H2298" s="73">
        <f>Table2[[#This Row],[2010 State Total]]*Table2[[#This Row],[Percent of State total]]</f>
        <v>163906393.98038369</v>
      </c>
    </row>
    <row r="2299" spans="1:8">
      <c r="A2299">
        <v>2008</v>
      </c>
      <c r="B2299">
        <v>47</v>
      </c>
      <c r="C2299">
        <v>85</v>
      </c>
      <c r="D2299">
        <v>4.1474639152511523E-3</v>
      </c>
      <c r="E2299">
        <f>VLOOKUP(Table2[[#This Row],[STATE_CODE]],Table4[#All], 3, TRUE) * 1000000</f>
        <v>38656000000</v>
      </c>
      <c r="F2299">
        <f>VLOOKUP(Table2[[#This Row],[STATE_CODE]],Table4[#All], 4, TRUE) * 1000000</f>
        <v>38624075506.75</v>
      </c>
      <c r="G2299">
        <f>Table2[[#This Row],[Percent of State total]]*Table2[[#This Row],[2009 State total]]</f>
        <v>160324365.10794854</v>
      </c>
      <c r="H2299" s="73">
        <f>Table2[[#This Row],[2010 State Total]]*Table2[[#This Row],[Percent of State total]]</f>
        <v>160191959.42418149</v>
      </c>
    </row>
    <row r="2300" spans="1:8">
      <c r="A2300">
        <v>2008</v>
      </c>
      <c r="B2300">
        <v>47</v>
      </c>
      <c r="C2300">
        <v>89</v>
      </c>
      <c r="D2300">
        <v>1.3046286426132569E-2</v>
      </c>
      <c r="E2300">
        <f>VLOOKUP(Table2[[#This Row],[STATE_CODE]],Table4[#All], 3, TRUE) * 1000000</f>
        <v>38656000000</v>
      </c>
      <c r="F2300">
        <f>VLOOKUP(Table2[[#This Row],[STATE_CODE]],Table4[#All], 4, TRUE) * 1000000</f>
        <v>38624075506.75</v>
      </c>
      <c r="G2300">
        <f>Table2[[#This Row],[Percent of State total]]*Table2[[#This Row],[2009 State total]]</f>
        <v>504317248.08858061</v>
      </c>
      <c r="H2300" s="73">
        <f>Table2[[#This Row],[2010 State Total]]*Table2[[#This Row],[Percent of State total]]</f>
        <v>503900752.00563198</v>
      </c>
    </row>
    <row r="2301" spans="1:8">
      <c r="A2301">
        <v>2008</v>
      </c>
      <c r="B2301">
        <v>47</v>
      </c>
      <c r="C2301">
        <v>91</v>
      </c>
      <c r="D2301">
        <v>4.8907188331947284E-5</v>
      </c>
      <c r="E2301">
        <f>VLOOKUP(Table2[[#This Row],[STATE_CODE]],Table4[#All], 3, TRUE) * 1000000</f>
        <v>38656000000</v>
      </c>
      <c r="F2301">
        <f>VLOOKUP(Table2[[#This Row],[STATE_CODE]],Table4[#All], 4, TRUE) * 1000000</f>
        <v>38624075506.75</v>
      </c>
      <c r="G2301">
        <f>Table2[[#This Row],[Percent of State total]]*Table2[[#This Row],[2009 State total]]</f>
        <v>1890556.2721597543</v>
      </c>
      <c r="H2301" s="73">
        <f>Table2[[#This Row],[2010 State Total]]*Table2[[#This Row],[Percent of State total]]</f>
        <v>1888994.9349559746</v>
      </c>
    </row>
    <row r="2302" spans="1:8">
      <c r="A2302">
        <v>2008</v>
      </c>
      <c r="B2302">
        <v>47</v>
      </c>
      <c r="C2302">
        <v>93</v>
      </c>
      <c r="D2302">
        <v>7.8967424248192225E-2</v>
      </c>
      <c r="E2302">
        <f>VLOOKUP(Table2[[#This Row],[STATE_CODE]],Table4[#All], 3, TRUE) * 1000000</f>
        <v>38656000000</v>
      </c>
      <c r="F2302">
        <f>VLOOKUP(Table2[[#This Row],[STATE_CODE]],Table4[#All], 4, TRUE) * 1000000</f>
        <v>38624075506.75</v>
      </c>
      <c r="G2302">
        <f>Table2[[#This Row],[Percent of State total]]*Table2[[#This Row],[2009 State total]]</f>
        <v>3052564751.7381186</v>
      </c>
      <c r="H2302" s="73">
        <f>Table2[[#This Row],[2010 State Total]]*Table2[[#This Row],[Percent of State total]]</f>
        <v>3050043756.7357373</v>
      </c>
    </row>
    <row r="2303" spans="1:8">
      <c r="A2303">
        <v>2008</v>
      </c>
      <c r="B2303">
        <v>47</v>
      </c>
      <c r="C2303">
        <v>97</v>
      </c>
      <c r="D2303">
        <v>2.7618364697903886E-3</v>
      </c>
      <c r="E2303">
        <f>VLOOKUP(Table2[[#This Row],[STATE_CODE]],Table4[#All], 3, TRUE) * 1000000</f>
        <v>38656000000</v>
      </c>
      <c r="F2303">
        <f>VLOOKUP(Table2[[#This Row],[STATE_CODE]],Table4[#All], 4, TRUE) * 1000000</f>
        <v>38624075506.75</v>
      </c>
      <c r="G2303">
        <f>Table2[[#This Row],[Percent of State total]]*Table2[[#This Row],[2009 State total]]</f>
        <v>106761550.57621726</v>
      </c>
      <c r="H2303" s="73">
        <f>Table2[[#This Row],[2010 State Total]]*Table2[[#This Row],[Percent of State total]]</f>
        <v>106673380.34647983</v>
      </c>
    </row>
    <row r="2304" spans="1:8">
      <c r="A2304">
        <v>2008</v>
      </c>
      <c r="B2304">
        <v>47</v>
      </c>
      <c r="C2304">
        <v>99</v>
      </c>
      <c r="D2304">
        <v>4.3614826479671139E-3</v>
      </c>
      <c r="E2304">
        <f>VLOOKUP(Table2[[#This Row],[STATE_CODE]],Table4[#All], 3, TRUE) * 1000000</f>
        <v>38656000000</v>
      </c>
      <c r="F2304">
        <f>VLOOKUP(Table2[[#This Row],[STATE_CODE]],Table4[#All], 4, TRUE) * 1000000</f>
        <v>38624075506.75</v>
      </c>
      <c r="G2304">
        <f>Table2[[#This Row],[Percent of State total]]*Table2[[#This Row],[2009 State total]]</f>
        <v>168597473.23981676</v>
      </c>
      <c r="H2304" s="73">
        <f>Table2[[#This Row],[2010 State Total]]*Table2[[#This Row],[Percent of State total]]</f>
        <v>168458235.11646172</v>
      </c>
    </row>
    <row r="2305" spans="1:8">
      <c r="A2305">
        <v>2008</v>
      </c>
      <c r="B2305">
        <v>47</v>
      </c>
      <c r="C2305">
        <v>101</v>
      </c>
      <c r="D2305">
        <v>7.8105513421584754E-4</v>
      </c>
      <c r="E2305">
        <f>VLOOKUP(Table2[[#This Row],[STATE_CODE]],Table4[#All], 3, TRUE) * 1000000</f>
        <v>38656000000</v>
      </c>
      <c r="F2305">
        <f>VLOOKUP(Table2[[#This Row],[STATE_CODE]],Table4[#All], 4, TRUE) * 1000000</f>
        <v>38624075506.75</v>
      </c>
      <c r="G2305">
        <f>Table2[[#This Row],[Percent of State total]]*Table2[[#This Row],[2009 State total]]</f>
        <v>30192467.268247802</v>
      </c>
      <c r="H2305" s="73">
        <f>Table2[[#This Row],[2010 State Total]]*Table2[[#This Row],[Percent of State total]]</f>
        <v>30167532.478887651</v>
      </c>
    </row>
    <row r="2306" spans="1:8">
      <c r="A2306">
        <v>2008</v>
      </c>
      <c r="B2306">
        <v>47</v>
      </c>
      <c r="C2306">
        <v>103</v>
      </c>
      <c r="D2306">
        <v>4.3350808640206448E-3</v>
      </c>
      <c r="E2306">
        <f>VLOOKUP(Table2[[#This Row],[STATE_CODE]],Table4[#All], 3, TRUE) * 1000000</f>
        <v>38656000000</v>
      </c>
      <c r="F2306">
        <f>VLOOKUP(Table2[[#This Row],[STATE_CODE]],Table4[#All], 4, TRUE) * 1000000</f>
        <v>38624075506.75</v>
      </c>
      <c r="G2306">
        <f>Table2[[#This Row],[Percent of State total]]*Table2[[#This Row],[2009 State total]]</f>
        <v>167576885.87958205</v>
      </c>
      <c r="H2306" s="73">
        <f>Table2[[#This Row],[2010 State Total]]*Table2[[#This Row],[Percent of State total]]</f>
        <v>167438490.61980042</v>
      </c>
    </row>
    <row r="2307" spans="1:8">
      <c r="A2307">
        <v>2008</v>
      </c>
      <c r="B2307">
        <v>47</v>
      </c>
      <c r="C2307">
        <v>105</v>
      </c>
      <c r="D2307">
        <v>1.4314269835791224E-2</v>
      </c>
      <c r="E2307">
        <f>VLOOKUP(Table2[[#This Row],[STATE_CODE]],Table4[#All], 3, TRUE) * 1000000</f>
        <v>38656000000</v>
      </c>
      <c r="F2307">
        <f>VLOOKUP(Table2[[#This Row],[STATE_CODE]],Table4[#All], 4, TRUE) * 1000000</f>
        <v>38624075506.75</v>
      </c>
      <c r="G2307">
        <f>Table2[[#This Row],[Percent of State total]]*Table2[[#This Row],[2009 State total]]</f>
        <v>553332414.77234554</v>
      </c>
      <c r="H2307" s="73">
        <f>Table2[[#This Row],[2010 State Total]]*Table2[[#This Row],[Percent of State total]]</f>
        <v>552875438.9615941</v>
      </c>
    </row>
    <row r="2308" spans="1:8">
      <c r="A2308">
        <v>2008</v>
      </c>
      <c r="B2308">
        <v>47</v>
      </c>
      <c r="C2308">
        <v>107</v>
      </c>
      <c r="D2308">
        <v>1.1470005745315367E-2</v>
      </c>
      <c r="E2308">
        <f>VLOOKUP(Table2[[#This Row],[STATE_CODE]],Table4[#All], 3, TRUE) * 1000000</f>
        <v>38656000000</v>
      </c>
      <c r="F2308">
        <f>VLOOKUP(Table2[[#This Row],[STATE_CODE]],Table4[#All], 4, TRUE) * 1000000</f>
        <v>38624075506.75</v>
      </c>
      <c r="G2308">
        <f>Table2[[#This Row],[Percent of State total]]*Table2[[#This Row],[2009 State total]]</f>
        <v>443384542.09091079</v>
      </c>
      <c r="H2308" s="73">
        <f>Table2[[#This Row],[2010 State Total]]*Table2[[#This Row],[Percent of State total]]</f>
        <v>443018367.96991706</v>
      </c>
    </row>
    <row r="2309" spans="1:8">
      <c r="A2309">
        <v>2008</v>
      </c>
      <c r="B2309">
        <v>47</v>
      </c>
      <c r="C2309">
        <v>109</v>
      </c>
      <c r="D2309">
        <v>4.0406141427767788E-3</v>
      </c>
      <c r="E2309">
        <f>VLOOKUP(Table2[[#This Row],[STATE_CODE]],Table4[#All], 3, TRUE) * 1000000</f>
        <v>38656000000</v>
      </c>
      <c r="F2309">
        <f>VLOOKUP(Table2[[#This Row],[STATE_CODE]],Table4[#All], 4, TRUE) * 1000000</f>
        <v>38624075506.75</v>
      </c>
      <c r="G2309">
        <f>Table2[[#This Row],[Percent of State total]]*Table2[[#This Row],[2009 State total]]</f>
        <v>156193980.30317917</v>
      </c>
      <c r="H2309" s="73">
        <f>Table2[[#This Row],[2010 State Total]]*Table2[[#This Row],[Percent of State total]]</f>
        <v>156064985.74425223</v>
      </c>
    </row>
    <row r="2310" spans="1:8">
      <c r="A2310">
        <v>2008</v>
      </c>
      <c r="B2310">
        <v>47</v>
      </c>
      <c r="C2310">
        <v>111</v>
      </c>
      <c r="D2310">
        <v>1.7987351174609978E-3</v>
      </c>
      <c r="E2310">
        <f>VLOOKUP(Table2[[#This Row],[STATE_CODE]],Table4[#All], 3, TRUE) * 1000000</f>
        <v>38656000000</v>
      </c>
      <c r="F2310">
        <f>VLOOKUP(Table2[[#This Row],[STATE_CODE]],Table4[#All], 4, TRUE) * 1000000</f>
        <v>38624075506.75</v>
      </c>
      <c r="G2310">
        <f>Table2[[#This Row],[Percent of State total]]*Table2[[#This Row],[2009 State total]]</f>
        <v>69531904.700572327</v>
      </c>
      <c r="H2310" s="73">
        <f>Table2[[#This Row],[2010 State Total]]*Table2[[#This Row],[Percent of State total]]</f>
        <v>69474480.993456408</v>
      </c>
    </row>
    <row r="2311" spans="1:8">
      <c r="A2311">
        <v>2008</v>
      </c>
      <c r="B2311">
        <v>47</v>
      </c>
      <c r="C2311">
        <v>113</v>
      </c>
      <c r="D2311">
        <v>2.1229980654557633E-2</v>
      </c>
      <c r="E2311">
        <f>VLOOKUP(Table2[[#This Row],[STATE_CODE]],Table4[#All], 3, TRUE) * 1000000</f>
        <v>38656000000</v>
      </c>
      <c r="F2311">
        <f>VLOOKUP(Table2[[#This Row],[STATE_CODE]],Table4[#All], 4, TRUE) * 1000000</f>
        <v>38624075506.75</v>
      </c>
      <c r="G2311">
        <f>Table2[[#This Row],[Percent of State total]]*Table2[[#This Row],[2009 State total]]</f>
        <v>820666132.18257987</v>
      </c>
      <c r="H2311" s="73">
        <f>Table2[[#This Row],[2010 State Total]]*Table2[[#This Row],[Percent of State total]]</f>
        <v>819988375.80847585</v>
      </c>
    </row>
    <row r="2312" spans="1:8">
      <c r="A2312">
        <v>2008</v>
      </c>
      <c r="B2312">
        <v>47</v>
      </c>
      <c r="C2312">
        <v>115</v>
      </c>
      <c r="D2312">
        <v>1.3109930084917195E-2</v>
      </c>
      <c r="E2312">
        <f>VLOOKUP(Table2[[#This Row],[STATE_CODE]],Table4[#All], 3, TRUE) * 1000000</f>
        <v>38656000000</v>
      </c>
      <c r="F2312">
        <f>VLOOKUP(Table2[[#This Row],[STATE_CODE]],Table4[#All], 4, TRUE) * 1000000</f>
        <v>38624075506.75</v>
      </c>
      <c r="G2312">
        <f>Table2[[#This Row],[Percent of State total]]*Table2[[#This Row],[2009 State total]]</f>
        <v>506777457.36255908</v>
      </c>
      <c r="H2312" s="73">
        <f>Table2[[#This Row],[2010 State Total]]*Table2[[#This Row],[Percent of State total]]</f>
        <v>506358929.48805517</v>
      </c>
    </row>
    <row r="2313" spans="1:8">
      <c r="A2313">
        <v>2008</v>
      </c>
      <c r="B2313">
        <v>47</v>
      </c>
      <c r="C2313">
        <v>117</v>
      </c>
      <c r="D2313">
        <v>3.4595678755742999E-3</v>
      </c>
      <c r="E2313">
        <f>VLOOKUP(Table2[[#This Row],[STATE_CODE]],Table4[#All], 3, TRUE) * 1000000</f>
        <v>38656000000</v>
      </c>
      <c r="F2313">
        <f>VLOOKUP(Table2[[#This Row],[STATE_CODE]],Table4[#All], 4, TRUE) * 1000000</f>
        <v>38624075506.75</v>
      </c>
      <c r="G2313">
        <f>Table2[[#This Row],[Percent of State total]]*Table2[[#This Row],[2009 State total]]</f>
        <v>133733055.79820013</v>
      </c>
      <c r="H2313" s="73">
        <f>Table2[[#This Row],[2010 State Total]]*Table2[[#This Row],[Percent of State total]]</f>
        <v>133622610.84690845</v>
      </c>
    </row>
    <row r="2314" spans="1:8">
      <c r="A2314">
        <v>2008</v>
      </c>
      <c r="B2314">
        <v>47</v>
      </c>
      <c r="C2314">
        <v>119</v>
      </c>
      <c r="D2314">
        <v>1.4155135201448244E-2</v>
      </c>
      <c r="E2314">
        <f>VLOOKUP(Table2[[#This Row],[STATE_CODE]],Table4[#All], 3, TRUE) * 1000000</f>
        <v>38656000000</v>
      </c>
      <c r="F2314">
        <f>VLOOKUP(Table2[[#This Row],[STATE_CODE]],Table4[#All], 4, TRUE) * 1000000</f>
        <v>38624075506.75</v>
      </c>
      <c r="G2314">
        <f>Table2[[#This Row],[Percent of State total]]*Table2[[#This Row],[2009 State total]]</f>
        <v>547180906.34718335</v>
      </c>
      <c r="H2314" s="73">
        <f>Table2[[#This Row],[2010 State Total]]*Table2[[#This Row],[Percent of State total]]</f>
        <v>546729010.82899189</v>
      </c>
    </row>
    <row r="2315" spans="1:8">
      <c r="A2315">
        <v>2008</v>
      </c>
      <c r="B2315">
        <v>47</v>
      </c>
      <c r="C2315">
        <v>121</v>
      </c>
      <c r="D2315">
        <v>2.6467430777280942E-4</v>
      </c>
      <c r="E2315">
        <f>VLOOKUP(Table2[[#This Row],[STATE_CODE]],Table4[#All], 3, TRUE) * 1000000</f>
        <v>38656000000</v>
      </c>
      <c r="F2315">
        <f>VLOOKUP(Table2[[#This Row],[STATE_CODE]],Table4[#All], 4, TRUE) * 1000000</f>
        <v>38624075506.75</v>
      </c>
      <c r="G2315">
        <f>Table2[[#This Row],[Percent of State total]]*Table2[[#This Row],[2009 State total]]</f>
        <v>10231250.041265721</v>
      </c>
      <c r="H2315" s="73">
        <f>Table2[[#This Row],[2010 State Total]]*Table2[[#This Row],[Percent of State total]]</f>
        <v>10222800.448113779</v>
      </c>
    </row>
    <row r="2316" spans="1:8">
      <c r="A2316">
        <v>2008</v>
      </c>
      <c r="B2316">
        <v>47</v>
      </c>
      <c r="C2316">
        <v>123</v>
      </c>
      <c r="D2316">
        <v>5.2856598619639107E-3</v>
      </c>
      <c r="E2316">
        <f>VLOOKUP(Table2[[#This Row],[STATE_CODE]],Table4[#All], 3, TRUE) * 1000000</f>
        <v>38656000000</v>
      </c>
      <c r="F2316">
        <f>VLOOKUP(Table2[[#This Row],[STATE_CODE]],Table4[#All], 4, TRUE) * 1000000</f>
        <v>38624075506.75</v>
      </c>
      <c r="G2316">
        <f>Table2[[#This Row],[Percent of State total]]*Table2[[#This Row],[2009 State total]]</f>
        <v>204322467.62407693</v>
      </c>
      <c r="H2316" s="73">
        <f>Table2[[#This Row],[2010 State Total]]*Table2[[#This Row],[Percent of State total]]</f>
        <v>204153725.61149186</v>
      </c>
    </row>
    <row r="2317" spans="1:8">
      <c r="A2317">
        <v>2008</v>
      </c>
      <c r="B2317">
        <v>47</v>
      </c>
      <c r="C2317">
        <v>125</v>
      </c>
      <c r="D2317">
        <v>1.5946718131966648E-2</v>
      </c>
      <c r="E2317">
        <f>VLOOKUP(Table2[[#This Row],[STATE_CODE]],Table4[#All], 3, TRUE) * 1000000</f>
        <v>38656000000</v>
      </c>
      <c r="F2317">
        <f>VLOOKUP(Table2[[#This Row],[STATE_CODE]],Table4[#All], 4, TRUE) * 1000000</f>
        <v>38624075506.75</v>
      </c>
      <c r="G2317">
        <f>Table2[[#This Row],[Percent of State total]]*Table2[[#This Row],[2009 State total]]</f>
        <v>616436336.10930276</v>
      </c>
      <c r="H2317" s="73">
        <f>Table2[[#This Row],[2010 State Total]]*Table2[[#This Row],[Percent of State total]]</f>
        <v>615927245.21393907</v>
      </c>
    </row>
    <row r="2318" spans="1:8">
      <c r="A2318">
        <v>2008</v>
      </c>
      <c r="B2318">
        <v>47</v>
      </c>
      <c r="C2318">
        <v>127</v>
      </c>
      <c r="D2318">
        <v>8.6727032269903965E-4</v>
      </c>
      <c r="E2318">
        <f>VLOOKUP(Table2[[#This Row],[STATE_CODE]],Table4[#All], 3, TRUE) * 1000000</f>
        <v>38656000000</v>
      </c>
      <c r="F2318">
        <f>VLOOKUP(Table2[[#This Row],[STATE_CODE]],Table4[#All], 4, TRUE) * 1000000</f>
        <v>38624075506.75</v>
      </c>
      <c r="G2318">
        <f>Table2[[#This Row],[Percent of State total]]*Table2[[#This Row],[2009 State total]]</f>
        <v>33525201.594254076</v>
      </c>
      <c r="H2318" s="73">
        <f>Table2[[#This Row],[2010 State Total]]*Table2[[#This Row],[Percent of State total]]</f>
        <v>33497514.428691145</v>
      </c>
    </row>
    <row r="2319" spans="1:8">
      <c r="A2319">
        <v>2008</v>
      </c>
      <c r="B2319">
        <v>47</v>
      </c>
      <c r="C2319">
        <v>129</v>
      </c>
      <c r="D2319">
        <v>1.0529480400841274E-3</v>
      </c>
      <c r="E2319">
        <f>VLOOKUP(Table2[[#This Row],[STATE_CODE]],Table4[#All], 3, TRUE) * 1000000</f>
        <v>38656000000</v>
      </c>
      <c r="F2319">
        <f>VLOOKUP(Table2[[#This Row],[STATE_CODE]],Table4[#All], 4, TRUE) * 1000000</f>
        <v>38624075506.75</v>
      </c>
      <c r="G2319">
        <f>Table2[[#This Row],[Percent of State total]]*Table2[[#This Row],[2009 State total]]</f>
        <v>40702759.437492028</v>
      </c>
      <c r="H2319" s="73">
        <f>Table2[[#This Row],[2010 State Total]]*Table2[[#This Row],[Percent of State total]]</f>
        <v>40669144.604893759</v>
      </c>
    </row>
    <row r="2320" spans="1:8">
      <c r="A2320">
        <v>2008</v>
      </c>
      <c r="B2320">
        <v>47</v>
      </c>
      <c r="C2320">
        <v>131</v>
      </c>
      <c r="D2320">
        <v>4.7220047546380449E-3</v>
      </c>
      <c r="E2320">
        <f>VLOOKUP(Table2[[#This Row],[STATE_CODE]],Table4[#All], 3, TRUE) * 1000000</f>
        <v>38656000000</v>
      </c>
      <c r="F2320">
        <f>VLOOKUP(Table2[[#This Row],[STATE_CODE]],Table4[#All], 4, TRUE) * 1000000</f>
        <v>38624075506.75</v>
      </c>
      <c r="G2320">
        <f>Table2[[#This Row],[Percent of State total]]*Table2[[#This Row],[2009 State total]]</f>
        <v>182533815.79528826</v>
      </c>
      <c r="H2320" s="73">
        <f>Table2[[#This Row],[2010 State Total]]*Table2[[#This Row],[Percent of State total]]</f>
        <v>182383068.18637234</v>
      </c>
    </row>
    <row r="2321" spans="1:8">
      <c r="A2321">
        <v>2008</v>
      </c>
      <c r="B2321">
        <v>47</v>
      </c>
      <c r="C2321">
        <v>133</v>
      </c>
      <c r="D2321">
        <v>2.629795636487877E-3</v>
      </c>
      <c r="E2321">
        <f>VLOOKUP(Table2[[#This Row],[STATE_CODE]],Table4[#All], 3, TRUE) * 1000000</f>
        <v>38656000000</v>
      </c>
      <c r="F2321">
        <f>VLOOKUP(Table2[[#This Row],[STATE_CODE]],Table4[#All], 4, TRUE) * 1000000</f>
        <v>38624075506.75</v>
      </c>
      <c r="G2321">
        <f>Table2[[#This Row],[Percent of State total]]*Table2[[#This Row],[2009 State total]]</f>
        <v>101657380.12407537</v>
      </c>
      <c r="H2321" s="73">
        <f>Table2[[#This Row],[2010 State Total]]*Table2[[#This Row],[Percent of State total]]</f>
        <v>101573425.23102944</v>
      </c>
    </row>
    <row r="2322" spans="1:8">
      <c r="A2322">
        <v>2008</v>
      </c>
      <c r="B2322">
        <v>47</v>
      </c>
      <c r="C2322">
        <v>135</v>
      </c>
      <c r="D2322">
        <v>5.3577905805589192E-4</v>
      </c>
      <c r="E2322">
        <f>VLOOKUP(Table2[[#This Row],[STATE_CODE]],Table4[#All], 3, TRUE) * 1000000</f>
        <v>38656000000</v>
      </c>
      <c r="F2322">
        <f>VLOOKUP(Table2[[#This Row],[STATE_CODE]],Table4[#All], 4, TRUE) * 1000000</f>
        <v>38624075506.75</v>
      </c>
      <c r="G2322">
        <f>Table2[[#This Row],[Percent of State total]]*Table2[[#This Row],[2009 State total]]</f>
        <v>20711075.26820856</v>
      </c>
      <c r="H2322" s="73">
        <f>Table2[[#This Row],[2010 State Total]]*Table2[[#This Row],[Percent of State total]]</f>
        <v>20693970.79328616</v>
      </c>
    </row>
    <row r="2323" spans="1:8">
      <c r="A2323">
        <v>2008</v>
      </c>
      <c r="B2323">
        <v>47</v>
      </c>
      <c r="C2323">
        <v>137</v>
      </c>
      <c r="D2323">
        <v>6.5377782103929691E-4</v>
      </c>
      <c r="E2323">
        <f>VLOOKUP(Table2[[#This Row],[STATE_CODE]],Table4[#All], 3, TRUE) * 1000000</f>
        <v>38656000000</v>
      </c>
      <c r="F2323">
        <f>VLOOKUP(Table2[[#This Row],[STATE_CODE]],Table4[#All], 4, TRUE) * 1000000</f>
        <v>38624075506.75</v>
      </c>
      <c r="G2323">
        <f>Table2[[#This Row],[Percent of State total]]*Table2[[#This Row],[2009 State total]]</f>
        <v>25272435.450095061</v>
      </c>
      <c r="H2323" s="73">
        <f>Table2[[#This Row],[2010 State Total]]*Table2[[#This Row],[Percent of State total]]</f>
        <v>25251563.924460292</v>
      </c>
    </row>
    <row r="2324" spans="1:8">
      <c r="A2324">
        <v>2008</v>
      </c>
      <c r="B2324">
        <v>47</v>
      </c>
      <c r="C2324">
        <v>139</v>
      </c>
      <c r="D2324">
        <v>3.2202301210835214E-3</v>
      </c>
      <c r="E2324">
        <f>VLOOKUP(Table2[[#This Row],[STATE_CODE]],Table4[#All], 3, TRUE) * 1000000</f>
        <v>38656000000</v>
      </c>
      <c r="F2324">
        <f>VLOOKUP(Table2[[#This Row],[STATE_CODE]],Table4[#All], 4, TRUE) * 1000000</f>
        <v>38624075506.75</v>
      </c>
      <c r="G2324">
        <f>Table2[[#This Row],[Percent of State total]]*Table2[[#This Row],[2009 State total]]</f>
        <v>124481215.5606046</v>
      </c>
      <c r="H2324" s="73">
        <f>Table2[[#This Row],[2010 State Total]]*Table2[[#This Row],[Percent of State total]]</f>
        <v>124378411.34584062</v>
      </c>
    </row>
    <row r="2325" spans="1:8">
      <c r="A2325">
        <v>2008</v>
      </c>
      <c r="B2325">
        <v>47</v>
      </c>
      <c r="C2325">
        <v>141</v>
      </c>
      <c r="D2325">
        <v>1.672513315354662E-2</v>
      </c>
      <c r="E2325">
        <f>VLOOKUP(Table2[[#This Row],[STATE_CODE]],Table4[#All], 3, TRUE) * 1000000</f>
        <v>38656000000</v>
      </c>
      <c r="F2325">
        <f>VLOOKUP(Table2[[#This Row],[STATE_CODE]],Table4[#All], 4, TRUE) * 1000000</f>
        <v>38624075506.75</v>
      </c>
      <c r="G2325">
        <f>Table2[[#This Row],[Percent of State total]]*Table2[[#This Row],[2009 State total]]</f>
        <v>646526747.18349814</v>
      </c>
      <c r="H2325" s="73">
        <f>Table2[[#This Row],[2010 State Total]]*Table2[[#This Row],[Percent of State total]]</f>
        <v>645992805.78303242</v>
      </c>
    </row>
    <row r="2326" spans="1:8">
      <c r="A2326">
        <v>2008</v>
      </c>
      <c r="B2326">
        <v>47</v>
      </c>
      <c r="C2326">
        <v>143</v>
      </c>
      <c r="D2326">
        <v>3.2785223825709275E-3</v>
      </c>
      <c r="E2326">
        <f>VLOOKUP(Table2[[#This Row],[STATE_CODE]],Table4[#All], 3, TRUE) * 1000000</f>
        <v>38656000000</v>
      </c>
      <c r="F2326">
        <f>VLOOKUP(Table2[[#This Row],[STATE_CODE]],Table4[#All], 4, TRUE) * 1000000</f>
        <v>38624075506.75</v>
      </c>
      <c r="G2326">
        <f>Table2[[#This Row],[Percent of State total]]*Table2[[#This Row],[2009 State total]]</f>
        <v>126734561.22066177</v>
      </c>
      <c r="H2326" s="73">
        <f>Table2[[#This Row],[2010 State Total]]*Table2[[#This Row],[Percent of State total]]</f>
        <v>126629896.05498941</v>
      </c>
    </row>
    <row r="2327" spans="1:8">
      <c r="A2327">
        <v>2008</v>
      </c>
      <c r="B2327">
        <v>47</v>
      </c>
      <c r="C2327">
        <v>145</v>
      </c>
      <c r="D2327">
        <v>1.2628808835399319E-2</v>
      </c>
      <c r="E2327">
        <f>VLOOKUP(Table2[[#This Row],[STATE_CODE]],Table4[#All], 3, TRUE) * 1000000</f>
        <v>38656000000</v>
      </c>
      <c r="F2327">
        <f>VLOOKUP(Table2[[#This Row],[STATE_CODE]],Table4[#All], 4, TRUE) * 1000000</f>
        <v>38624075506.75</v>
      </c>
      <c r="G2327">
        <f>Table2[[#This Row],[Percent of State total]]*Table2[[#This Row],[2009 State total]]</f>
        <v>488179234.34119606</v>
      </c>
      <c r="H2327" s="73">
        <f>Table2[[#This Row],[2010 State Total]]*Table2[[#This Row],[Percent of State total]]</f>
        <v>487776066.01877487</v>
      </c>
    </row>
    <row r="2328" spans="1:8">
      <c r="A2328">
        <v>2008</v>
      </c>
      <c r="B2328">
        <v>47</v>
      </c>
      <c r="C2328">
        <v>147</v>
      </c>
      <c r="D2328">
        <v>1.4585377919830564E-2</v>
      </c>
      <c r="E2328">
        <f>VLOOKUP(Table2[[#This Row],[STATE_CODE]],Table4[#All], 3, TRUE) * 1000000</f>
        <v>38656000000</v>
      </c>
      <c r="F2328">
        <f>VLOOKUP(Table2[[#This Row],[STATE_CODE]],Table4[#All], 4, TRUE) * 1000000</f>
        <v>38624075506.75</v>
      </c>
      <c r="G2328">
        <f>Table2[[#This Row],[Percent of State total]]*Table2[[#This Row],[2009 State total]]</f>
        <v>563812368.86897027</v>
      </c>
      <c r="H2328" s="73">
        <f>Table2[[#This Row],[2010 State Total]]*Table2[[#This Row],[Percent of State total]]</f>
        <v>563346738.07001996</v>
      </c>
    </row>
    <row r="2329" spans="1:8">
      <c r="A2329">
        <v>2008</v>
      </c>
      <c r="B2329">
        <v>47</v>
      </c>
      <c r="C2329">
        <v>149</v>
      </c>
      <c r="D2329">
        <v>3.9928331158438489E-2</v>
      </c>
      <c r="E2329">
        <f>VLOOKUP(Table2[[#This Row],[STATE_CODE]],Table4[#All], 3, TRUE) * 1000000</f>
        <v>38656000000</v>
      </c>
      <c r="F2329">
        <f>VLOOKUP(Table2[[#This Row],[STATE_CODE]],Table4[#All], 4, TRUE) * 1000000</f>
        <v>38624075506.75</v>
      </c>
      <c r="G2329">
        <f>Table2[[#This Row],[Percent of State total]]*Table2[[#This Row],[2009 State total]]</f>
        <v>1543469569.2605982</v>
      </c>
      <c r="H2329" s="73">
        <f>Table2[[#This Row],[2010 State Total]]*Table2[[#This Row],[Percent of State total]]</f>
        <v>1542194877.5220468</v>
      </c>
    </row>
    <row r="2330" spans="1:8">
      <c r="A2330">
        <v>2008</v>
      </c>
      <c r="B2330">
        <v>47</v>
      </c>
      <c r="C2330">
        <v>151</v>
      </c>
      <c r="D2330">
        <v>1.9285315367203626E-3</v>
      </c>
      <c r="E2330">
        <f>VLOOKUP(Table2[[#This Row],[STATE_CODE]],Table4[#All], 3, TRUE) * 1000000</f>
        <v>38656000000</v>
      </c>
      <c r="F2330">
        <f>VLOOKUP(Table2[[#This Row],[STATE_CODE]],Table4[#All], 4, TRUE) * 1000000</f>
        <v>38624075506.75</v>
      </c>
      <c r="G2330">
        <f>Table2[[#This Row],[Percent of State total]]*Table2[[#This Row],[2009 State total]]</f>
        <v>74549315.083462343</v>
      </c>
      <c r="H2330" s="73">
        <f>Table2[[#This Row],[2010 State Total]]*Table2[[#This Row],[Percent of State total]]</f>
        <v>74487747.691435903</v>
      </c>
    </row>
    <row r="2331" spans="1:8">
      <c r="A2331">
        <v>2008</v>
      </c>
      <c r="B2331">
        <v>47</v>
      </c>
      <c r="C2331">
        <v>153</v>
      </c>
      <c r="D2331">
        <v>2.3051292732673232E-3</v>
      </c>
      <c r="E2331">
        <f>VLOOKUP(Table2[[#This Row],[STATE_CODE]],Table4[#All], 3, TRUE) * 1000000</f>
        <v>38656000000</v>
      </c>
      <c r="F2331">
        <f>VLOOKUP(Table2[[#This Row],[STATE_CODE]],Table4[#All], 4, TRUE) * 1000000</f>
        <v>38624075506.75</v>
      </c>
      <c r="G2331">
        <f>Table2[[#This Row],[Percent of State total]]*Table2[[#This Row],[2009 State total]]</f>
        <v>89107077.18742165</v>
      </c>
      <c r="H2331" s="73">
        <f>Table2[[#This Row],[2010 State Total]]*Table2[[#This Row],[Percent of State total]]</f>
        <v>89033487.10349685</v>
      </c>
    </row>
    <row r="2332" spans="1:8">
      <c r="A2332">
        <v>2008</v>
      </c>
      <c r="B2332">
        <v>47</v>
      </c>
      <c r="C2332">
        <v>155</v>
      </c>
      <c r="D2332">
        <v>1.3111827584733346E-2</v>
      </c>
      <c r="E2332">
        <f>VLOOKUP(Table2[[#This Row],[STATE_CODE]],Table4[#All], 3, TRUE) * 1000000</f>
        <v>38656000000</v>
      </c>
      <c r="F2332">
        <f>VLOOKUP(Table2[[#This Row],[STATE_CODE]],Table4[#All], 4, TRUE) * 1000000</f>
        <v>38624075506.75</v>
      </c>
      <c r="G2332">
        <f>Table2[[#This Row],[Percent of State total]]*Table2[[#This Row],[2009 State total]]</f>
        <v>506850807.11545223</v>
      </c>
      <c r="H2332" s="73">
        <f>Table2[[#This Row],[2010 State Total]]*Table2[[#This Row],[Percent of State total]]</f>
        <v>506432218.66422826</v>
      </c>
    </row>
    <row r="2333" spans="1:8">
      <c r="A2333">
        <v>2008</v>
      </c>
      <c r="B2333">
        <v>47</v>
      </c>
      <c r="C2333">
        <v>157</v>
      </c>
      <c r="D2333">
        <v>0.12509908248914928</v>
      </c>
      <c r="E2333">
        <f>VLOOKUP(Table2[[#This Row],[STATE_CODE]],Table4[#All], 3, TRUE) * 1000000</f>
        <v>38656000000</v>
      </c>
      <c r="F2333">
        <f>VLOOKUP(Table2[[#This Row],[STATE_CODE]],Table4[#All], 4, TRUE) * 1000000</f>
        <v>38624075506.75</v>
      </c>
      <c r="G2333">
        <f>Table2[[#This Row],[Percent of State total]]*Table2[[#This Row],[2009 State total]]</f>
        <v>4835830132.7005548</v>
      </c>
      <c r="H2333" s="73">
        <f>Table2[[#This Row],[2010 State Total]]*Table2[[#This Row],[Percent of State total]]</f>
        <v>4831836407.8860483</v>
      </c>
    </row>
    <row r="2334" spans="1:8">
      <c r="A2334">
        <v>2008</v>
      </c>
      <c r="B2334">
        <v>47</v>
      </c>
      <c r="C2334">
        <v>159</v>
      </c>
      <c r="D2334">
        <v>5.842021290609063E-3</v>
      </c>
      <c r="E2334">
        <f>VLOOKUP(Table2[[#This Row],[STATE_CODE]],Table4[#All], 3, TRUE) * 1000000</f>
        <v>38656000000</v>
      </c>
      <c r="F2334">
        <f>VLOOKUP(Table2[[#This Row],[STATE_CODE]],Table4[#All], 4, TRUE) * 1000000</f>
        <v>38624075506.75</v>
      </c>
      <c r="G2334">
        <f>Table2[[#This Row],[Percent of State total]]*Table2[[#This Row],[2009 State total]]</f>
        <v>225829175.00978395</v>
      </c>
      <c r="H2334" s="73">
        <f>Table2[[#This Row],[2010 State Total]]*Table2[[#This Row],[Percent of State total]]</f>
        <v>225642671.44052553</v>
      </c>
    </row>
    <row r="2335" spans="1:8">
      <c r="A2335">
        <v>2008</v>
      </c>
      <c r="B2335">
        <v>47</v>
      </c>
      <c r="C2335">
        <v>161</v>
      </c>
      <c r="D2335">
        <v>1.6593886002065276E-3</v>
      </c>
      <c r="E2335">
        <f>VLOOKUP(Table2[[#This Row],[STATE_CODE]],Table4[#All], 3, TRUE) * 1000000</f>
        <v>38656000000</v>
      </c>
      <c r="F2335">
        <f>VLOOKUP(Table2[[#This Row],[STATE_CODE]],Table4[#All], 4, TRUE) * 1000000</f>
        <v>38624075506.75</v>
      </c>
      <c r="G2335">
        <f>Table2[[#This Row],[Percent of State total]]*Table2[[#This Row],[2009 State total]]</f>
        <v>64145325.729583532</v>
      </c>
      <c r="H2335" s="73">
        <f>Table2[[#This Row],[2010 State Total]]*Table2[[#This Row],[Percent of State total]]</f>
        <v>64092350.589417115</v>
      </c>
    </row>
    <row r="2336" spans="1:8">
      <c r="A2336">
        <v>2008</v>
      </c>
      <c r="B2336">
        <v>47</v>
      </c>
      <c r="C2336">
        <v>163</v>
      </c>
      <c r="D2336">
        <v>2.2590236960121586E-2</v>
      </c>
      <c r="E2336">
        <f>VLOOKUP(Table2[[#This Row],[STATE_CODE]],Table4[#All], 3, TRUE) * 1000000</f>
        <v>38656000000</v>
      </c>
      <c r="F2336">
        <f>VLOOKUP(Table2[[#This Row],[STATE_CODE]],Table4[#All], 4, TRUE) * 1000000</f>
        <v>38624075506.75</v>
      </c>
      <c r="G2336">
        <f>Table2[[#This Row],[Percent of State total]]*Table2[[#This Row],[2009 State total]]</f>
        <v>873248199.93045998</v>
      </c>
      <c r="H2336" s="73">
        <f>Table2[[#This Row],[2010 State Total]]*Table2[[#This Row],[Percent of State total]]</f>
        <v>872527018.06311071</v>
      </c>
    </row>
    <row r="2337" spans="1:8">
      <c r="A2337">
        <v>2008</v>
      </c>
      <c r="B2337">
        <v>47</v>
      </c>
      <c r="C2337">
        <v>165</v>
      </c>
      <c r="D2337">
        <v>1.7684963735380078E-2</v>
      </c>
      <c r="E2337">
        <f>VLOOKUP(Table2[[#This Row],[STATE_CODE]],Table4[#All], 3, TRUE) * 1000000</f>
        <v>38656000000</v>
      </c>
      <c r="F2337">
        <f>VLOOKUP(Table2[[#This Row],[STATE_CODE]],Table4[#All], 4, TRUE) * 1000000</f>
        <v>38624075506.75</v>
      </c>
      <c r="G2337">
        <f>Table2[[#This Row],[Percent of State total]]*Table2[[#This Row],[2009 State total]]</f>
        <v>683629958.15485227</v>
      </c>
      <c r="H2337" s="73">
        <f>Table2[[#This Row],[2010 State Total]]*Table2[[#This Row],[Percent of State total]]</f>
        <v>683065374.64945567</v>
      </c>
    </row>
    <row r="2338" spans="1:8">
      <c r="A2338">
        <v>2008</v>
      </c>
      <c r="B2338">
        <v>47</v>
      </c>
      <c r="C2338">
        <v>167</v>
      </c>
      <c r="D2338">
        <v>4.0205196054317414E-3</v>
      </c>
      <c r="E2338">
        <f>VLOOKUP(Table2[[#This Row],[STATE_CODE]],Table4[#All], 3, TRUE) * 1000000</f>
        <v>38656000000</v>
      </c>
      <c r="F2338">
        <f>VLOOKUP(Table2[[#This Row],[STATE_CODE]],Table4[#All], 4, TRUE) * 1000000</f>
        <v>38624075506.75</v>
      </c>
      <c r="G2338">
        <f>Table2[[#This Row],[Percent of State total]]*Table2[[#This Row],[2009 State total]]</f>
        <v>155417205.86756939</v>
      </c>
      <c r="H2338" s="73">
        <f>Table2[[#This Row],[2010 State Total]]*Table2[[#This Row],[Percent of State total]]</f>
        <v>155288852.81656429</v>
      </c>
    </row>
    <row r="2339" spans="1:8">
      <c r="A2339">
        <v>2008</v>
      </c>
      <c r="B2339">
        <v>47</v>
      </c>
      <c r="C2339">
        <v>169</v>
      </c>
      <c r="D2339">
        <v>5.4961275116696803E-4</v>
      </c>
      <c r="E2339">
        <f>VLOOKUP(Table2[[#This Row],[STATE_CODE]],Table4[#All], 3, TRUE) * 1000000</f>
        <v>38656000000</v>
      </c>
      <c r="F2339">
        <f>VLOOKUP(Table2[[#This Row],[STATE_CODE]],Table4[#All], 4, TRUE) * 1000000</f>
        <v>38624075506.75</v>
      </c>
      <c r="G2339">
        <f>Table2[[#This Row],[Percent of State total]]*Table2[[#This Row],[2009 State total]]</f>
        <v>21245830.509110317</v>
      </c>
      <c r="H2339" s="73">
        <f>Table2[[#This Row],[2010 State Total]]*Table2[[#This Row],[Percent of State total]]</f>
        <v>21228284.400545571</v>
      </c>
    </row>
    <row r="2340" spans="1:8">
      <c r="A2340">
        <v>2008</v>
      </c>
      <c r="B2340">
        <v>47</v>
      </c>
      <c r="C2340">
        <v>171</v>
      </c>
      <c r="D2340">
        <v>3.5734747466619251E-3</v>
      </c>
      <c r="E2340">
        <f>VLOOKUP(Table2[[#This Row],[STATE_CODE]],Table4[#All], 3, TRUE) * 1000000</f>
        <v>38656000000</v>
      </c>
      <c r="F2340">
        <f>VLOOKUP(Table2[[#This Row],[STATE_CODE]],Table4[#All], 4, TRUE) * 1000000</f>
        <v>38624075506.75</v>
      </c>
      <c r="G2340">
        <f>Table2[[#This Row],[Percent of State total]]*Table2[[#This Row],[2009 State total]]</f>
        <v>138136239.80696338</v>
      </c>
      <c r="H2340" s="73">
        <f>Table2[[#This Row],[2010 State Total]]*Table2[[#This Row],[Percent of State total]]</f>
        <v>138022158.43653452</v>
      </c>
    </row>
    <row r="2341" spans="1:8">
      <c r="A2341">
        <v>2008</v>
      </c>
      <c r="B2341">
        <v>47</v>
      </c>
      <c r="C2341">
        <v>175</v>
      </c>
      <c r="D2341">
        <v>8.4781416088843442E-4</v>
      </c>
      <c r="E2341">
        <f>VLOOKUP(Table2[[#This Row],[STATE_CODE]],Table4[#All], 3, TRUE) * 1000000</f>
        <v>38656000000</v>
      </c>
      <c r="F2341">
        <f>VLOOKUP(Table2[[#This Row],[STATE_CODE]],Table4[#All], 4, TRUE) * 1000000</f>
        <v>38624075506.75</v>
      </c>
      <c r="G2341">
        <f>Table2[[#This Row],[Percent of State total]]*Table2[[#This Row],[2009 State total]]</f>
        <v>32773104.203303322</v>
      </c>
      <c r="H2341" s="73">
        <f>Table2[[#This Row],[2010 State Total]]*Table2[[#This Row],[Percent of State total]]</f>
        <v>32746038.165846784</v>
      </c>
    </row>
    <row r="2342" spans="1:8">
      <c r="A2342">
        <v>2008</v>
      </c>
      <c r="B2342">
        <v>47</v>
      </c>
      <c r="C2342">
        <v>177</v>
      </c>
      <c r="D2342">
        <v>3.6388896593547758E-3</v>
      </c>
      <c r="E2342">
        <f>VLOOKUP(Table2[[#This Row],[STATE_CODE]],Table4[#All], 3, TRUE) * 1000000</f>
        <v>38656000000</v>
      </c>
      <c r="F2342">
        <f>VLOOKUP(Table2[[#This Row],[STATE_CODE]],Table4[#All], 4, TRUE) * 1000000</f>
        <v>38624075506.75</v>
      </c>
      <c r="G2342">
        <f>Table2[[#This Row],[Percent of State total]]*Table2[[#This Row],[2009 State total]]</f>
        <v>140664918.6720182</v>
      </c>
      <c r="H2342" s="73">
        <f>Table2[[#This Row],[2010 State Total]]*Table2[[#This Row],[Percent of State total]]</f>
        <v>140548748.96365064</v>
      </c>
    </row>
    <row r="2343" spans="1:8">
      <c r="A2343">
        <v>2008</v>
      </c>
      <c r="B2343">
        <v>47</v>
      </c>
      <c r="C2343">
        <v>179</v>
      </c>
      <c r="D2343">
        <v>1.3659024989661829E-2</v>
      </c>
      <c r="E2343">
        <f>VLOOKUP(Table2[[#This Row],[STATE_CODE]],Table4[#All], 3, TRUE) * 1000000</f>
        <v>38656000000</v>
      </c>
      <c r="F2343">
        <f>VLOOKUP(Table2[[#This Row],[STATE_CODE]],Table4[#All], 4, TRUE) * 1000000</f>
        <v>38624075506.75</v>
      </c>
      <c r="G2343">
        <f>Table2[[#This Row],[Percent of State total]]*Table2[[#This Row],[2009 State total]]</f>
        <v>528003270.00036764</v>
      </c>
      <c r="H2343" s="73">
        <f>Table2[[#This Row],[2010 State Total]]*Table2[[#This Row],[Percent of State total]]</f>
        <v>527567212.54928362</v>
      </c>
    </row>
    <row r="2344" spans="1:8">
      <c r="A2344">
        <v>2008</v>
      </c>
      <c r="B2344">
        <v>47</v>
      </c>
      <c r="C2344">
        <v>181</v>
      </c>
      <c r="D2344">
        <v>9.0743900748398469E-4</v>
      </c>
      <c r="E2344">
        <f>VLOOKUP(Table2[[#This Row],[STATE_CODE]],Table4[#All], 3, TRUE) * 1000000</f>
        <v>38656000000</v>
      </c>
      <c r="F2344">
        <f>VLOOKUP(Table2[[#This Row],[STATE_CODE]],Table4[#All], 4, TRUE) * 1000000</f>
        <v>38624075506.75</v>
      </c>
      <c r="G2344">
        <f>Table2[[#This Row],[Percent of State total]]*Table2[[#This Row],[2009 State total]]</f>
        <v>35077962.273300909</v>
      </c>
      <c r="H2344" s="73">
        <f>Table2[[#This Row],[2010 State Total]]*Table2[[#This Row],[Percent of State total]]</f>
        <v>35048992.7428317</v>
      </c>
    </row>
    <row r="2345" spans="1:8">
      <c r="A2345">
        <v>2008</v>
      </c>
      <c r="B2345">
        <v>47</v>
      </c>
      <c r="C2345">
        <v>183</v>
      </c>
      <c r="D2345">
        <v>3.359640857011157E-3</v>
      </c>
      <c r="E2345">
        <f>VLOOKUP(Table2[[#This Row],[STATE_CODE]],Table4[#All], 3, TRUE) * 1000000</f>
        <v>38656000000</v>
      </c>
      <c r="F2345">
        <f>VLOOKUP(Table2[[#This Row],[STATE_CODE]],Table4[#All], 4, TRUE) * 1000000</f>
        <v>38624075506.75</v>
      </c>
      <c r="G2345">
        <f>Table2[[#This Row],[Percent of State total]]*Table2[[#This Row],[2009 State total]]</f>
        <v>129870276.96862328</v>
      </c>
      <c r="H2345" s="73">
        <f>Table2[[#This Row],[2010 State Total]]*Table2[[#This Row],[Percent of State total]]</f>
        <v>129763022.1367612</v>
      </c>
    </row>
    <row r="2346" spans="1:8">
      <c r="A2346">
        <v>2008</v>
      </c>
      <c r="B2346">
        <v>47</v>
      </c>
      <c r="C2346">
        <v>185</v>
      </c>
      <c r="D2346">
        <v>2.682006180010685E-3</v>
      </c>
      <c r="E2346">
        <f>VLOOKUP(Table2[[#This Row],[STATE_CODE]],Table4[#All], 3, TRUE) * 1000000</f>
        <v>38656000000</v>
      </c>
      <c r="F2346">
        <f>VLOOKUP(Table2[[#This Row],[STATE_CODE]],Table4[#All], 4, TRUE) * 1000000</f>
        <v>38624075506.75</v>
      </c>
      <c r="G2346">
        <f>Table2[[#This Row],[Percent of State total]]*Table2[[#This Row],[2009 State total]]</f>
        <v>103675630.89449304</v>
      </c>
      <c r="H2346" s="73">
        <f>Table2[[#This Row],[2010 State Total]]*Table2[[#This Row],[Percent of State total]]</f>
        <v>103590009.20630282</v>
      </c>
    </row>
    <row r="2347" spans="1:8">
      <c r="A2347">
        <v>2008</v>
      </c>
      <c r="B2347">
        <v>47</v>
      </c>
      <c r="C2347">
        <v>187</v>
      </c>
      <c r="D2347">
        <v>2.8076843148335175E-2</v>
      </c>
      <c r="E2347">
        <f>VLOOKUP(Table2[[#This Row],[STATE_CODE]],Table4[#All], 3, TRUE) * 1000000</f>
        <v>38656000000</v>
      </c>
      <c r="F2347">
        <f>VLOOKUP(Table2[[#This Row],[STATE_CODE]],Table4[#All], 4, TRUE) * 1000000</f>
        <v>38624075506.75</v>
      </c>
      <c r="G2347">
        <f>Table2[[#This Row],[Percent of State total]]*Table2[[#This Row],[2009 State total]]</f>
        <v>1085338448.7420444</v>
      </c>
      <c r="H2347" s="73">
        <f>Table2[[#This Row],[2010 State Total]]*Table2[[#This Row],[Percent of State total]]</f>
        <v>1084442109.7524741</v>
      </c>
    </row>
    <row r="2348" spans="1:8">
      <c r="A2348">
        <v>2008</v>
      </c>
      <c r="B2348">
        <v>47</v>
      </c>
      <c r="C2348">
        <v>189</v>
      </c>
      <c r="D2348">
        <v>2.1453770344147624E-2</v>
      </c>
      <c r="E2348">
        <f>VLOOKUP(Table2[[#This Row],[STATE_CODE]],Table4[#All], 3, TRUE) * 1000000</f>
        <v>38656000000</v>
      </c>
      <c r="F2348">
        <f>VLOOKUP(Table2[[#This Row],[STATE_CODE]],Table4[#All], 4, TRUE) * 1000000</f>
        <v>38624075506.75</v>
      </c>
      <c r="G2348">
        <f>Table2[[#This Row],[Percent of State total]]*Table2[[#This Row],[2009 State total]]</f>
        <v>829316946.4233706</v>
      </c>
      <c r="H2348" s="73">
        <f>Table2[[#This Row],[2010 State Total]]*Table2[[#This Row],[Percent of State total]]</f>
        <v>828632045.67683172</v>
      </c>
    </row>
    <row r="2349" spans="1:8">
      <c r="A2349">
        <v>2008</v>
      </c>
      <c r="B2349">
        <v>48</v>
      </c>
      <c r="C2349">
        <v>1</v>
      </c>
      <c r="D2349">
        <v>1.3935975638092624E-3</v>
      </c>
      <c r="E2349">
        <f>VLOOKUP(Table2[[#This Row],[STATE_CODE]],Table4[#All], 3, TRUE) * 1000000</f>
        <v>140991070916.29999</v>
      </c>
      <c r="F2349">
        <f>VLOOKUP(Table2[[#This Row],[STATE_CODE]],Table4[#All], 4, TRUE) * 1000000</f>
        <v>143843149948.97</v>
      </c>
      <c r="G2349">
        <f>Table2[[#This Row],[Percent of State total]]*Table2[[#This Row],[2009 State total]]</f>
        <v>196484812.94781461</v>
      </c>
      <c r="H2349" s="73">
        <f>Table2[[#This Row],[2010 State Total]]*Table2[[#This Row],[Percent of State total]]</f>
        <v>200459463.33953503</v>
      </c>
    </row>
    <row r="2350" spans="1:8">
      <c r="A2350">
        <v>2008</v>
      </c>
      <c r="B2350">
        <v>48</v>
      </c>
      <c r="C2350">
        <v>3</v>
      </c>
      <c r="D2350">
        <v>5.75339792344882E-4</v>
      </c>
      <c r="E2350">
        <f>VLOOKUP(Table2[[#This Row],[STATE_CODE]],Table4[#All], 3, TRUE) * 1000000</f>
        <v>140991070916.29999</v>
      </c>
      <c r="F2350">
        <f>VLOOKUP(Table2[[#This Row],[STATE_CODE]],Table4[#All], 4, TRUE) * 1000000</f>
        <v>143843149948.97</v>
      </c>
      <c r="G2350">
        <f>Table2[[#This Row],[Percent of State total]]*Table2[[#This Row],[2009 State total]]</f>
        <v>81117773.46346657</v>
      </c>
      <c r="H2350" s="73">
        <f>Table2[[#This Row],[2010 State Total]]*Table2[[#This Row],[Percent of State total]]</f>
        <v>82758688.02187413</v>
      </c>
    </row>
    <row r="2351" spans="1:8">
      <c r="A2351">
        <v>2008</v>
      </c>
      <c r="B2351">
        <v>48</v>
      </c>
      <c r="C2351">
        <v>5</v>
      </c>
      <c r="D2351">
        <v>4.159400305502014E-3</v>
      </c>
      <c r="E2351">
        <f>VLOOKUP(Table2[[#This Row],[STATE_CODE]],Table4[#All], 3, TRUE) * 1000000</f>
        <v>140991070916.29999</v>
      </c>
      <c r="F2351">
        <f>VLOOKUP(Table2[[#This Row],[STATE_CODE]],Table4[#All], 4, TRUE) * 1000000</f>
        <v>143843149948.97</v>
      </c>
      <c r="G2351">
        <f>Table2[[#This Row],[Percent of State total]]*Table2[[#This Row],[2009 State total]]</f>
        <v>586438303.44231427</v>
      </c>
      <c r="H2351" s="73">
        <f>Table2[[#This Row],[2010 State Total]]*Table2[[#This Row],[Percent of State total]]</f>
        <v>598301241.84211779</v>
      </c>
    </row>
    <row r="2352" spans="1:8">
      <c r="A2352">
        <v>2008</v>
      </c>
      <c r="B2352">
        <v>48</v>
      </c>
      <c r="C2352">
        <v>7</v>
      </c>
      <c r="D2352">
        <v>1.9405781338756924E-5</v>
      </c>
      <c r="E2352">
        <f>VLOOKUP(Table2[[#This Row],[STATE_CODE]],Table4[#All], 3, TRUE) * 1000000</f>
        <v>140991070916.29999</v>
      </c>
      <c r="F2352">
        <f>VLOOKUP(Table2[[#This Row],[STATE_CODE]],Table4[#All], 4, TRUE) * 1000000</f>
        <v>143843149948.97</v>
      </c>
      <c r="G2352">
        <f>Table2[[#This Row],[Percent of State total]]*Table2[[#This Row],[2009 State total]]</f>
        <v>2736041.8929188885</v>
      </c>
      <c r="H2352" s="73">
        <f>Table2[[#This Row],[2010 State Total]]*Table2[[#This Row],[Percent of State total]]</f>
        <v>2791388.7149877362</v>
      </c>
    </row>
    <row r="2353" spans="1:8">
      <c r="A2353">
        <v>2008</v>
      </c>
      <c r="B2353">
        <v>48</v>
      </c>
      <c r="C2353">
        <v>9</v>
      </c>
      <c r="D2353">
        <v>1.9810813250662257E-4</v>
      </c>
      <c r="E2353">
        <f>VLOOKUP(Table2[[#This Row],[STATE_CODE]],Table4[#All], 3, TRUE) * 1000000</f>
        <v>140991070916.29999</v>
      </c>
      <c r="F2353">
        <f>VLOOKUP(Table2[[#This Row],[STATE_CODE]],Table4[#All], 4, TRUE) * 1000000</f>
        <v>143843149948.97</v>
      </c>
      <c r="G2353">
        <f>Table2[[#This Row],[Percent of State total]]*Table2[[#This Row],[2009 State total]]</f>
        <v>27931477.759336978</v>
      </c>
      <c r="H2353" s="73">
        <f>Table2[[#This Row],[2010 State Total]]*Table2[[#This Row],[Percent of State total]]</f>
        <v>28496497.810260531</v>
      </c>
    </row>
    <row r="2354" spans="1:8">
      <c r="A2354">
        <v>2008</v>
      </c>
      <c r="B2354">
        <v>48</v>
      </c>
      <c r="C2354">
        <v>11</v>
      </c>
      <c r="D2354">
        <v>8.2978573177828053E-4</v>
      </c>
      <c r="E2354">
        <f>VLOOKUP(Table2[[#This Row],[STATE_CODE]],Table4[#All], 3, TRUE) * 1000000</f>
        <v>140991070916.29999</v>
      </c>
      <c r="F2354">
        <f>VLOOKUP(Table2[[#This Row],[STATE_CODE]],Table4[#All], 4, TRUE) * 1000000</f>
        <v>143843149948.97</v>
      </c>
      <c r="G2354">
        <f>Table2[[#This Row],[Percent of State total]]*Table2[[#This Row],[2009 State total]]</f>
        <v>116992378.95448543</v>
      </c>
      <c r="H2354" s="73">
        <f>Table2[[#This Row],[2010 State Total]]*Table2[[#This Row],[Percent of State total]]</f>
        <v>119358993.44169901</v>
      </c>
    </row>
    <row r="2355" spans="1:8">
      <c r="A2355">
        <v>2008</v>
      </c>
      <c r="B2355">
        <v>48</v>
      </c>
      <c r="C2355">
        <v>13</v>
      </c>
      <c r="D2355">
        <v>1.9029463454656623E-3</v>
      </c>
      <c r="E2355">
        <f>VLOOKUP(Table2[[#This Row],[STATE_CODE]],Table4[#All], 3, TRUE) * 1000000</f>
        <v>140991070916.29999</v>
      </c>
      <c r="F2355">
        <f>VLOOKUP(Table2[[#This Row],[STATE_CODE]],Table4[#All], 4, TRUE) * 1000000</f>
        <v>143843149948.97</v>
      </c>
      <c r="G2355">
        <f>Table2[[#This Row],[Percent of State total]]*Table2[[#This Row],[2009 State total]]</f>
        <v>268298443.1434631</v>
      </c>
      <c r="H2355" s="73">
        <f>Table2[[#This Row],[2010 State Total]]*Table2[[#This Row],[Percent of State total]]</f>
        <v>273725796.51566172</v>
      </c>
    </row>
    <row r="2356" spans="1:8">
      <c r="A2356">
        <v>2008</v>
      </c>
      <c r="B2356">
        <v>48</v>
      </c>
      <c r="C2356">
        <v>15</v>
      </c>
      <c r="D2356">
        <v>2.3275415658943715E-3</v>
      </c>
      <c r="E2356">
        <f>VLOOKUP(Table2[[#This Row],[STATE_CODE]],Table4[#All], 3, TRUE) * 1000000</f>
        <v>140991070916.29999</v>
      </c>
      <c r="F2356">
        <f>VLOOKUP(Table2[[#This Row],[STATE_CODE]],Table4[#All], 4, TRUE) * 1000000</f>
        <v>143843149948.97</v>
      </c>
      <c r="G2356">
        <f>Table2[[#This Row],[Percent of State total]]*Table2[[#This Row],[2009 State total]]</f>
        <v>328162577.97764927</v>
      </c>
      <c r="H2356" s="73">
        <f>Table2[[#This Row],[2010 State Total]]*Table2[[#This Row],[Percent of State total]]</f>
        <v>334800910.4754045</v>
      </c>
    </row>
    <row r="2357" spans="1:8">
      <c r="A2357">
        <v>2008</v>
      </c>
      <c r="B2357">
        <v>48</v>
      </c>
      <c r="C2357">
        <v>17</v>
      </c>
      <c r="D2357">
        <v>2.730212661328655E-4</v>
      </c>
      <c r="E2357">
        <f>VLOOKUP(Table2[[#This Row],[STATE_CODE]],Table4[#All], 3, TRUE) * 1000000</f>
        <v>140991070916.29999</v>
      </c>
      <c r="F2357">
        <f>VLOOKUP(Table2[[#This Row],[STATE_CODE]],Table4[#All], 4, TRUE) * 1000000</f>
        <v>143843149948.97</v>
      </c>
      <c r="G2357">
        <f>Table2[[#This Row],[Percent of State total]]*Table2[[#This Row],[2009 State total]]</f>
        <v>38493560.694996849</v>
      </c>
      <c r="H2357" s="73">
        <f>Table2[[#This Row],[2010 State Total]]*Table2[[#This Row],[Percent of State total]]</f>
        <v>39272238.923607416</v>
      </c>
    </row>
    <row r="2358" spans="1:8">
      <c r="A2358">
        <v>2008</v>
      </c>
      <c r="B2358">
        <v>48</v>
      </c>
      <c r="C2358">
        <v>19</v>
      </c>
      <c r="D2358">
        <v>3.4965959803441994E-4</v>
      </c>
      <c r="E2358">
        <f>VLOOKUP(Table2[[#This Row],[STATE_CODE]],Table4[#All], 3, TRUE) * 1000000</f>
        <v>140991070916.29999</v>
      </c>
      <c r="F2358">
        <f>VLOOKUP(Table2[[#This Row],[STATE_CODE]],Table4[#All], 4, TRUE) * 1000000</f>
        <v>143843149948.97</v>
      </c>
      <c r="G2358">
        <f>Table2[[#This Row],[Percent of State total]]*Table2[[#This Row],[2009 State total]]</f>
        <v>49298881.183035851</v>
      </c>
      <c r="H2358" s="73">
        <f>Table2[[#This Row],[2010 State Total]]*Table2[[#This Row],[Percent of State total]]</f>
        <v>50296137.991161644</v>
      </c>
    </row>
    <row r="2359" spans="1:8">
      <c r="A2359">
        <v>2008</v>
      </c>
      <c r="B2359">
        <v>48</v>
      </c>
      <c r="C2359">
        <v>21</v>
      </c>
      <c r="D2359">
        <v>3.2281741006154356E-3</v>
      </c>
      <c r="E2359">
        <f>VLOOKUP(Table2[[#This Row],[STATE_CODE]],Table4[#All], 3, TRUE) * 1000000</f>
        <v>140991070916.29999</v>
      </c>
      <c r="F2359">
        <f>VLOOKUP(Table2[[#This Row],[STATE_CODE]],Table4[#All], 4, TRUE) * 1000000</f>
        <v>143843149948.97</v>
      </c>
      <c r="G2359">
        <f>Table2[[#This Row],[Percent of State total]]*Table2[[#This Row],[2009 State total]]</f>
        <v>455143723.55003381</v>
      </c>
      <c r="H2359" s="73">
        <f>Table2[[#This Row],[2010 State Total]]*Table2[[#This Row],[Percent of State total]]</f>
        <v>464350731.21620744</v>
      </c>
    </row>
    <row r="2360" spans="1:8">
      <c r="A2360">
        <v>2008</v>
      </c>
      <c r="B2360">
        <v>48</v>
      </c>
      <c r="C2360">
        <v>23</v>
      </c>
      <c r="D2360">
        <v>3.7922479750891654E-4</v>
      </c>
      <c r="E2360">
        <f>VLOOKUP(Table2[[#This Row],[STATE_CODE]],Table4[#All], 3, TRUE) * 1000000</f>
        <v>140991070916.29999</v>
      </c>
      <c r="F2360">
        <f>VLOOKUP(Table2[[#This Row],[STATE_CODE]],Table4[#All], 4, TRUE) * 1000000</f>
        <v>143843149948.97</v>
      </c>
      <c r="G2360">
        <f>Table2[[#This Row],[Percent of State total]]*Table2[[#This Row],[2009 State total]]</f>
        <v>53467310.318799153</v>
      </c>
      <c r="H2360" s="73">
        <f>Table2[[#This Row],[2010 State Total]]*Table2[[#This Row],[Percent of State total]]</f>
        <v>54548889.41244287</v>
      </c>
    </row>
    <row r="2361" spans="1:8">
      <c r="A2361">
        <v>2008</v>
      </c>
      <c r="B2361">
        <v>48</v>
      </c>
      <c r="C2361">
        <v>25</v>
      </c>
      <c r="D2361">
        <v>8.1305847261803181E-4</v>
      </c>
      <c r="E2361">
        <f>VLOOKUP(Table2[[#This Row],[STATE_CODE]],Table4[#All], 3, TRUE) * 1000000</f>
        <v>140991070916.29999</v>
      </c>
      <c r="F2361">
        <f>VLOOKUP(Table2[[#This Row],[STATE_CODE]],Table4[#All], 4, TRUE) * 1000000</f>
        <v>143843149948.97</v>
      </c>
      <c r="G2361">
        <f>Table2[[#This Row],[Percent of State total]]*Table2[[#This Row],[2009 State total]]</f>
        <v>114633984.77198747</v>
      </c>
      <c r="H2361" s="73">
        <f>Table2[[#This Row],[2010 State Total]]*Table2[[#This Row],[Percent of State total]]</f>
        <v>116952891.79407607</v>
      </c>
    </row>
    <row r="2362" spans="1:8">
      <c r="A2362">
        <v>2008</v>
      </c>
      <c r="B2362">
        <v>48</v>
      </c>
      <c r="C2362">
        <v>27</v>
      </c>
      <c r="D2362">
        <v>1.0603948914892752E-2</v>
      </c>
      <c r="E2362">
        <f>VLOOKUP(Table2[[#This Row],[STATE_CODE]],Table4[#All], 3, TRUE) * 1000000</f>
        <v>140991070916.29999</v>
      </c>
      <c r="F2362">
        <f>VLOOKUP(Table2[[#This Row],[STATE_CODE]],Table4[#All], 4, TRUE) * 1000000</f>
        <v>143843149948.97</v>
      </c>
      <c r="G2362">
        <f>Table2[[#This Row],[Percent of State total]]*Table2[[#This Row],[2009 State total]]</f>
        <v>1495062113.4524662</v>
      </c>
      <c r="H2362" s="73">
        <f>Table2[[#This Row],[2010 State Total]]*Table2[[#This Row],[Percent of State total]]</f>
        <v>1525305413.8161359</v>
      </c>
    </row>
    <row r="2363" spans="1:8">
      <c r="A2363">
        <v>2008</v>
      </c>
      <c r="B2363">
        <v>48</v>
      </c>
      <c r="C2363">
        <v>29</v>
      </c>
      <c r="D2363">
        <v>6.470318720573201E-2</v>
      </c>
      <c r="E2363">
        <f>VLOOKUP(Table2[[#This Row],[STATE_CODE]],Table4[#All], 3, TRUE) * 1000000</f>
        <v>140991070916.29999</v>
      </c>
      <c r="F2363">
        <f>VLOOKUP(Table2[[#This Row],[STATE_CODE]],Table4[#All], 4, TRUE) * 1000000</f>
        <v>143843149948.97</v>
      </c>
      <c r="G2363">
        <f>Table2[[#This Row],[Percent of State total]]*Table2[[#This Row],[2009 State total]]</f>
        <v>9122571655.8339958</v>
      </c>
      <c r="H2363" s="73">
        <f>Table2[[#This Row],[2010 State Total]]*Table2[[#This Row],[Percent of State total]]</f>
        <v>9307110259.410387</v>
      </c>
    </row>
    <row r="2364" spans="1:8">
      <c r="A2364">
        <v>2008</v>
      </c>
      <c r="B2364">
        <v>48</v>
      </c>
      <c r="C2364">
        <v>31</v>
      </c>
      <c r="D2364">
        <v>3.3232476146127538E-4</v>
      </c>
      <c r="E2364">
        <f>VLOOKUP(Table2[[#This Row],[STATE_CODE]],Table4[#All], 3, TRUE) * 1000000</f>
        <v>140991070916.29999</v>
      </c>
      <c r="F2364">
        <f>VLOOKUP(Table2[[#This Row],[STATE_CODE]],Table4[#All], 4, TRUE) * 1000000</f>
        <v>143843149948.97</v>
      </c>
      <c r="G2364">
        <f>Table2[[#This Row],[Percent of State total]]*Table2[[#This Row],[2009 State total]]</f>
        <v>46854824.010429151</v>
      </c>
      <c r="H2364" s="73">
        <f>Table2[[#This Row],[2010 State Total]]*Table2[[#This Row],[Percent of State total]]</f>
        <v>47802640.49462992</v>
      </c>
    </row>
    <row r="2365" spans="1:8">
      <c r="A2365">
        <v>2008</v>
      </c>
      <c r="B2365">
        <v>48</v>
      </c>
      <c r="C2365">
        <v>35</v>
      </c>
      <c r="D2365">
        <v>4.7281790561489221E-4</v>
      </c>
      <c r="E2365">
        <f>VLOOKUP(Table2[[#This Row],[STATE_CODE]],Table4[#All], 3, TRUE) * 1000000</f>
        <v>140991070916.29999</v>
      </c>
      <c r="F2365">
        <f>VLOOKUP(Table2[[#This Row],[STATE_CODE]],Table4[#All], 4, TRUE) * 1000000</f>
        <v>143843149948.97</v>
      </c>
      <c r="G2365">
        <f>Table2[[#This Row],[Percent of State total]]*Table2[[#This Row],[2009 State total]]</f>
        <v>66663102.861045703</v>
      </c>
      <c r="H2365" s="73">
        <f>Table2[[#This Row],[2010 State Total]]*Table2[[#This Row],[Percent of State total]]</f>
        <v>68011616.895920888</v>
      </c>
    </row>
    <row r="2366" spans="1:8">
      <c r="A2366">
        <v>2008</v>
      </c>
      <c r="B2366">
        <v>48</v>
      </c>
      <c r="C2366">
        <v>37</v>
      </c>
      <c r="D2366">
        <v>5.2806274397207619E-3</v>
      </c>
      <c r="E2366">
        <f>VLOOKUP(Table2[[#This Row],[STATE_CODE]],Table4[#All], 3, TRUE) * 1000000</f>
        <v>140991070916.29999</v>
      </c>
      <c r="F2366">
        <f>VLOOKUP(Table2[[#This Row],[STATE_CODE]],Table4[#All], 4, TRUE) * 1000000</f>
        <v>143843149948.97</v>
      </c>
      <c r="G2366">
        <f>Table2[[#This Row],[Percent of State total]]*Table2[[#This Row],[2009 State total]]</f>
        <v>744521317.83622956</v>
      </c>
      <c r="H2366" s="73">
        <f>Table2[[#This Row],[2010 State Total]]*Table2[[#This Row],[Percent of State total]]</f>
        <v>759582084.63639915</v>
      </c>
    </row>
    <row r="2367" spans="1:8">
      <c r="A2367">
        <v>2008</v>
      </c>
      <c r="B2367">
        <v>48</v>
      </c>
      <c r="C2367">
        <v>39</v>
      </c>
      <c r="D2367">
        <v>7.9345319425582241E-3</v>
      </c>
      <c r="E2367">
        <f>VLOOKUP(Table2[[#This Row],[STATE_CODE]],Table4[#All], 3, TRUE) * 1000000</f>
        <v>140991070916.29999</v>
      </c>
      <c r="F2367">
        <f>VLOOKUP(Table2[[#This Row],[STATE_CODE]],Table4[#All], 4, TRUE) * 1000000</f>
        <v>143843149948.97</v>
      </c>
      <c r="G2367">
        <f>Table2[[#This Row],[Percent of State total]]*Table2[[#This Row],[2009 State total]]</f>
        <v>1118698155.800874</v>
      </c>
      <c r="H2367" s="73">
        <f>Table2[[#This Row],[2010 State Total]]*Table2[[#This Row],[Percent of State total]]</f>
        <v>1141328067.9882948</v>
      </c>
    </row>
    <row r="2368" spans="1:8">
      <c r="A2368">
        <v>2008</v>
      </c>
      <c r="B2368">
        <v>48</v>
      </c>
      <c r="C2368">
        <v>41</v>
      </c>
      <c r="D2368">
        <v>6.4155941498674597E-3</v>
      </c>
      <c r="E2368">
        <f>VLOOKUP(Table2[[#This Row],[STATE_CODE]],Table4[#All], 3, TRUE) * 1000000</f>
        <v>140991070916.29999</v>
      </c>
      <c r="F2368">
        <f>VLOOKUP(Table2[[#This Row],[STATE_CODE]],Table4[#All], 4, TRUE) * 1000000</f>
        <v>143843149948.97</v>
      </c>
      <c r="G2368">
        <f>Table2[[#This Row],[Percent of State total]]*Table2[[#This Row],[2009 State total]]</f>
        <v>904541489.75416231</v>
      </c>
      <c r="H2368" s="73">
        <f>Table2[[#This Row],[2010 State Total]]*Table2[[#This Row],[Percent of State total]]</f>
        <v>922839271.31111968</v>
      </c>
    </row>
    <row r="2369" spans="1:8">
      <c r="A2369">
        <v>2008</v>
      </c>
      <c r="B2369">
        <v>48</v>
      </c>
      <c r="C2369">
        <v>43</v>
      </c>
      <c r="D2369">
        <v>8.3646586346897812E-5</v>
      </c>
      <c r="E2369">
        <f>VLOOKUP(Table2[[#This Row],[STATE_CODE]],Table4[#All], 3, TRUE) * 1000000</f>
        <v>140991070916.29999</v>
      </c>
      <c r="F2369">
        <f>VLOOKUP(Table2[[#This Row],[STATE_CODE]],Table4[#All], 4, TRUE) * 1000000</f>
        <v>143843149948.97</v>
      </c>
      <c r="G2369">
        <f>Table2[[#This Row],[Percent of State total]]*Table2[[#This Row],[2009 State total]]</f>
        <v>11793421.787541879</v>
      </c>
      <c r="H2369" s="73">
        <f>Table2[[#This Row],[2010 State Total]]*Table2[[#This Row],[Percent of State total]]</f>
        <v>12031988.462616289</v>
      </c>
    </row>
    <row r="2370" spans="1:8">
      <c r="A2370">
        <v>2008</v>
      </c>
      <c r="B2370">
        <v>48</v>
      </c>
      <c r="C2370">
        <v>47</v>
      </c>
      <c r="D2370">
        <v>1.1162094834869176E-3</v>
      </c>
      <c r="E2370">
        <f>VLOOKUP(Table2[[#This Row],[STATE_CODE]],Table4[#All], 3, TRUE) * 1000000</f>
        <v>140991070916.29999</v>
      </c>
      <c r="F2370">
        <f>VLOOKUP(Table2[[#This Row],[STATE_CODE]],Table4[#All], 4, TRUE) * 1000000</f>
        <v>143843149948.97</v>
      </c>
      <c r="G2370">
        <f>Table2[[#This Row],[Percent of State total]]*Table2[[#This Row],[2009 State total]]</f>
        <v>157375570.44375056</v>
      </c>
      <c r="H2370" s="73">
        <f>Table2[[#This Row],[2010 State Total]]*Table2[[#This Row],[Percent of State total]]</f>
        <v>160559088.10767102</v>
      </c>
    </row>
    <row r="2371" spans="1:8">
      <c r="A2371">
        <v>2008</v>
      </c>
      <c r="B2371">
        <v>48</v>
      </c>
      <c r="C2371">
        <v>49</v>
      </c>
      <c r="D2371">
        <v>1.0288772259234296E-3</v>
      </c>
      <c r="E2371">
        <f>VLOOKUP(Table2[[#This Row],[STATE_CODE]],Table4[#All], 3, TRUE) * 1000000</f>
        <v>140991070916.29999</v>
      </c>
      <c r="F2371">
        <f>VLOOKUP(Table2[[#This Row],[STATE_CODE]],Table4[#All], 4, TRUE) * 1000000</f>
        <v>143843149948.97</v>
      </c>
      <c r="G2371">
        <f>Table2[[#This Row],[Percent of State total]]*Table2[[#This Row],[2009 State total]]</f>
        <v>145062501.92433625</v>
      </c>
      <c r="H2371" s="73">
        <f>Table2[[#This Row],[2010 State Total]]*Table2[[#This Row],[Percent of State total]]</f>
        <v>147996941.08758417</v>
      </c>
    </row>
    <row r="2372" spans="1:8">
      <c r="A2372">
        <v>2008</v>
      </c>
      <c r="B2372">
        <v>48</v>
      </c>
      <c r="C2372">
        <v>51</v>
      </c>
      <c r="D2372">
        <v>1.0714212384367702E-3</v>
      </c>
      <c r="E2372">
        <f>VLOOKUP(Table2[[#This Row],[STATE_CODE]],Table4[#All], 3, TRUE) * 1000000</f>
        <v>140991070916.29999</v>
      </c>
      <c r="F2372">
        <f>VLOOKUP(Table2[[#This Row],[STATE_CODE]],Table4[#All], 4, TRUE) * 1000000</f>
        <v>143843149948.97</v>
      </c>
      <c r="G2372">
        <f>Table2[[#This Row],[Percent of State total]]*Table2[[#This Row],[2009 State total]]</f>
        <v>151060827.80966863</v>
      </c>
      <c r="H2372" s="73">
        <f>Table2[[#This Row],[2010 State Total]]*Table2[[#This Row],[Percent of State total]]</f>
        <v>154116605.85897148</v>
      </c>
    </row>
    <row r="2373" spans="1:8">
      <c r="A2373">
        <v>2008</v>
      </c>
      <c r="B2373">
        <v>48</v>
      </c>
      <c r="C2373">
        <v>53</v>
      </c>
      <c r="D2373">
        <v>1.5687073424275094E-3</v>
      </c>
      <c r="E2373">
        <f>VLOOKUP(Table2[[#This Row],[STATE_CODE]],Table4[#All], 3, TRUE) * 1000000</f>
        <v>140991070916.29999</v>
      </c>
      <c r="F2373">
        <f>VLOOKUP(Table2[[#This Row],[STATE_CODE]],Table4[#All], 4, TRUE) * 1000000</f>
        <v>143843149948.97</v>
      </c>
      <c r="G2373">
        <f>Table2[[#This Row],[Percent of State total]]*Table2[[#This Row],[2009 State total]]</f>
        <v>221173728.16311747</v>
      </c>
      <c r="H2373" s="73">
        <f>Table2[[#This Row],[2010 State Total]]*Table2[[#This Row],[Percent of State total]]</f>
        <v>225647805.48285046</v>
      </c>
    </row>
    <row r="2374" spans="1:8">
      <c r="A2374">
        <v>2008</v>
      </c>
      <c r="B2374">
        <v>48</v>
      </c>
      <c r="C2374">
        <v>55</v>
      </c>
      <c r="D2374">
        <v>1.2434226128254196E-3</v>
      </c>
      <c r="E2374">
        <f>VLOOKUP(Table2[[#This Row],[STATE_CODE]],Table4[#All], 3, TRUE) * 1000000</f>
        <v>140991070916.29999</v>
      </c>
      <c r="F2374">
        <f>VLOOKUP(Table2[[#This Row],[STATE_CODE]],Table4[#All], 4, TRUE) * 1000000</f>
        <v>143843149948.97</v>
      </c>
      <c r="G2374">
        <f>Table2[[#This Row],[Percent of State total]]*Table2[[#This Row],[2009 State total]]</f>
        <v>175311485.78379977</v>
      </c>
      <c r="H2374" s="73">
        <f>Table2[[#This Row],[2010 State Total]]*Table2[[#This Row],[Percent of State total]]</f>
        <v>178857825.34658691</v>
      </c>
    </row>
    <row r="2375" spans="1:8">
      <c r="A2375">
        <v>2008</v>
      </c>
      <c r="B2375">
        <v>48</v>
      </c>
      <c r="C2375">
        <v>57</v>
      </c>
      <c r="D2375">
        <v>3.3627913580796197E-4</v>
      </c>
      <c r="E2375">
        <f>VLOOKUP(Table2[[#This Row],[STATE_CODE]],Table4[#All], 3, TRUE) * 1000000</f>
        <v>140991070916.29999</v>
      </c>
      <c r="F2375">
        <f>VLOOKUP(Table2[[#This Row],[STATE_CODE]],Table4[#All], 4, TRUE) * 1000000</f>
        <v>143843149948.97</v>
      </c>
      <c r="G2375">
        <f>Table2[[#This Row],[Percent of State total]]*Table2[[#This Row],[2009 State total]]</f>
        <v>47412355.484372444</v>
      </c>
      <c r="H2375" s="73">
        <f>Table2[[#This Row],[2010 State Total]]*Table2[[#This Row],[Percent of State total]]</f>
        <v>48371450.15673472</v>
      </c>
    </row>
    <row r="2376" spans="1:8">
      <c r="A2376">
        <v>2008</v>
      </c>
      <c r="B2376">
        <v>48</v>
      </c>
      <c r="C2376">
        <v>59</v>
      </c>
      <c r="D2376">
        <v>1.4688870539627794E-3</v>
      </c>
      <c r="E2376">
        <f>VLOOKUP(Table2[[#This Row],[STATE_CODE]],Table4[#All], 3, TRUE) * 1000000</f>
        <v>140991070916.29999</v>
      </c>
      <c r="F2376">
        <f>VLOOKUP(Table2[[#This Row],[STATE_CODE]],Table4[#All], 4, TRUE) * 1000000</f>
        <v>143843149948.97</v>
      </c>
      <c r="G2376">
        <f>Table2[[#This Row],[Percent of State total]]*Table2[[#This Row],[2009 State total]]</f>
        <v>207099958.79330119</v>
      </c>
      <c r="H2376" s="73">
        <f>Table2[[#This Row],[2010 State Total]]*Table2[[#This Row],[Percent of State total]]</f>
        <v>211289340.76126888</v>
      </c>
    </row>
    <row r="2377" spans="1:8">
      <c r="A2377">
        <v>2008</v>
      </c>
      <c r="B2377">
        <v>48</v>
      </c>
      <c r="C2377">
        <v>61</v>
      </c>
      <c r="D2377">
        <v>1.0577364678308275E-2</v>
      </c>
      <c r="E2377">
        <f>VLOOKUP(Table2[[#This Row],[STATE_CODE]],Table4[#All], 3, TRUE) * 1000000</f>
        <v>140991070916.29999</v>
      </c>
      <c r="F2377">
        <f>VLOOKUP(Table2[[#This Row],[STATE_CODE]],Table4[#All], 4, TRUE) * 1000000</f>
        <v>143843149948.97</v>
      </c>
      <c r="G2377">
        <f>Table2[[#This Row],[Percent of State total]]*Table2[[#This Row],[2009 State total]]</f>
        <v>1491313973.4669285</v>
      </c>
      <c r="H2377" s="73">
        <f>Table2[[#This Row],[2010 State Total]]*Table2[[#This Row],[Percent of State total]]</f>
        <v>1521481453.486836</v>
      </c>
    </row>
    <row r="2378" spans="1:8">
      <c r="A2378">
        <v>2008</v>
      </c>
      <c r="B2378">
        <v>48</v>
      </c>
      <c r="C2378">
        <v>63</v>
      </c>
      <c r="D2378">
        <v>3.3489938667133031E-4</v>
      </c>
      <c r="E2378">
        <f>VLOOKUP(Table2[[#This Row],[STATE_CODE]],Table4[#All], 3, TRUE) * 1000000</f>
        <v>140991070916.29999</v>
      </c>
      <c r="F2378">
        <f>VLOOKUP(Table2[[#This Row],[STATE_CODE]],Table4[#All], 4, TRUE) * 1000000</f>
        <v>143843149948.97</v>
      </c>
      <c r="G2378">
        <f>Table2[[#This Row],[Percent of State total]]*Table2[[#This Row],[2009 State total]]</f>
        <v>47217823.176002905</v>
      </c>
      <c r="H2378" s="73">
        <f>Table2[[#This Row],[2010 State Total]]*Table2[[#This Row],[Percent of State total]]</f>
        <v>48172982.69478225</v>
      </c>
    </row>
    <row r="2379" spans="1:8">
      <c r="A2379">
        <v>2008</v>
      </c>
      <c r="B2379">
        <v>48</v>
      </c>
      <c r="C2379">
        <v>65</v>
      </c>
      <c r="D2379">
        <v>1.6536398386273264E-3</v>
      </c>
      <c r="E2379">
        <f>VLOOKUP(Table2[[#This Row],[STATE_CODE]],Table4[#All], 3, TRUE) * 1000000</f>
        <v>140991070916.29999</v>
      </c>
      <c r="F2379">
        <f>VLOOKUP(Table2[[#This Row],[STATE_CODE]],Table4[#All], 4, TRUE) * 1000000</f>
        <v>143843149948.97</v>
      </c>
      <c r="G2379">
        <f>Table2[[#This Row],[Percent of State total]]*Table2[[#This Row],[2009 State total]]</f>
        <v>233148451.75792423</v>
      </c>
      <c r="H2379" s="73">
        <f>Table2[[#This Row],[2010 State Total]]*Table2[[#This Row],[Percent of State total]]</f>
        <v>237864763.26926106</v>
      </c>
    </row>
    <row r="2380" spans="1:8">
      <c r="A2380">
        <v>2008</v>
      </c>
      <c r="B2380">
        <v>48</v>
      </c>
      <c r="C2380">
        <v>67</v>
      </c>
      <c r="D2380">
        <v>1.293426867199714E-3</v>
      </c>
      <c r="E2380">
        <f>VLOOKUP(Table2[[#This Row],[STATE_CODE]],Table4[#All], 3, TRUE) * 1000000</f>
        <v>140991070916.29999</v>
      </c>
      <c r="F2380">
        <f>VLOOKUP(Table2[[#This Row],[STATE_CODE]],Table4[#All], 4, TRUE) * 1000000</f>
        <v>143843149948.97</v>
      </c>
      <c r="G2380">
        <f>Table2[[#This Row],[Percent of State total]]*Table2[[#This Row],[2009 State total]]</f>
        <v>182361639.15840262</v>
      </c>
      <c r="H2380" s="73">
        <f>Table2[[#This Row],[2010 State Total]]*Table2[[#This Row],[Percent of State total]]</f>
        <v>186050594.80663496</v>
      </c>
    </row>
    <row r="2381" spans="1:8">
      <c r="A2381">
        <v>2008</v>
      </c>
      <c r="B2381">
        <v>48</v>
      </c>
      <c r="C2381">
        <v>69</v>
      </c>
      <c r="D2381">
        <v>3.6972080406910044E-5</v>
      </c>
      <c r="E2381">
        <f>VLOOKUP(Table2[[#This Row],[STATE_CODE]],Table4[#All], 3, TRUE) * 1000000</f>
        <v>140991070916.29999</v>
      </c>
      <c r="F2381">
        <f>VLOOKUP(Table2[[#This Row],[STATE_CODE]],Table4[#All], 4, TRUE) * 1000000</f>
        <v>143843149948.97</v>
      </c>
      <c r="G2381">
        <f>Table2[[#This Row],[Percent of State total]]*Table2[[#This Row],[2009 State total]]</f>
        <v>5212733.210573799</v>
      </c>
      <c r="H2381" s="73">
        <f>Table2[[#This Row],[2010 State Total]]*Table2[[#This Row],[Percent of State total]]</f>
        <v>5318180.5058965376</v>
      </c>
    </row>
    <row r="2382" spans="1:8">
      <c r="A2382">
        <v>2008</v>
      </c>
      <c r="B2382">
        <v>48</v>
      </c>
      <c r="C2382">
        <v>71</v>
      </c>
      <c r="D2382">
        <v>4.5538172635031463E-3</v>
      </c>
      <c r="E2382">
        <f>VLOOKUP(Table2[[#This Row],[STATE_CODE]],Table4[#All], 3, TRUE) * 1000000</f>
        <v>140991070916.29999</v>
      </c>
      <c r="F2382">
        <f>VLOOKUP(Table2[[#This Row],[STATE_CODE]],Table4[#All], 4, TRUE) * 1000000</f>
        <v>143843149948.97</v>
      </c>
      <c r="G2382">
        <f>Table2[[#This Row],[Percent of State total]]*Table2[[#This Row],[2009 State total]]</f>
        <v>642047572.73844326</v>
      </c>
      <c r="H2382" s="73">
        <f>Table2[[#This Row],[2010 State Total]]*Table2[[#This Row],[Percent of State total]]</f>
        <v>655035419.47429132</v>
      </c>
    </row>
    <row r="2383" spans="1:8">
      <c r="A2383">
        <v>2008</v>
      </c>
      <c r="B2383">
        <v>48</v>
      </c>
      <c r="C2383">
        <v>73</v>
      </c>
      <c r="D2383">
        <v>1.9121521367806264E-3</v>
      </c>
      <c r="E2383">
        <f>VLOOKUP(Table2[[#This Row],[STATE_CODE]],Table4[#All], 3, TRUE) * 1000000</f>
        <v>140991070916.29999</v>
      </c>
      <c r="F2383">
        <f>VLOOKUP(Table2[[#This Row],[STATE_CODE]],Table4[#All], 4, TRUE) * 1000000</f>
        <v>143843149948.97</v>
      </c>
      <c r="G2383">
        <f>Table2[[#This Row],[Percent of State total]]*Table2[[#This Row],[2009 State total]]</f>
        <v>269596377.51959187</v>
      </c>
      <c r="H2383" s="73">
        <f>Table2[[#This Row],[2010 State Total]]*Table2[[#This Row],[Percent of State total]]</f>
        <v>275049986.53617907</v>
      </c>
    </row>
    <row r="2384" spans="1:8">
      <c r="A2384">
        <v>2008</v>
      </c>
      <c r="B2384">
        <v>48</v>
      </c>
      <c r="C2384">
        <v>75</v>
      </c>
      <c r="D2384">
        <v>7.7174519823305433E-4</v>
      </c>
      <c r="E2384">
        <f>VLOOKUP(Table2[[#This Row],[STATE_CODE]],Table4[#All], 3, TRUE) * 1000000</f>
        <v>140991070916.29999</v>
      </c>
      <c r="F2384">
        <f>VLOOKUP(Table2[[#This Row],[STATE_CODE]],Table4[#All], 4, TRUE) * 1000000</f>
        <v>143843149948.97</v>
      </c>
      <c r="G2384">
        <f>Table2[[#This Row],[Percent of State total]]*Table2[[#This Row],[2009 State total]]</f>
        <v>108809181.97339055</v>
      </c>
      <c r="H2384" s="73">
        <f>Table2[[#This Row],[2010 State Total]]*Table2[[#This Row],[Percent of State total]]</f>
        <v>111010260.27183481</v>
      </c>
    </row>
    <row r="2385" spans="1:8">
      <c r="A2385">
        <v>2008</v>
      </c>
      <c r="B2385">
        <v>48</v>
      </c>
      <c r="C2385">
        <v>77</v>
      </c>
      <c r="D2385">
        <v>1.5717330505162369E-3</v>
      </c>
      <c r="E2385">
        <f>VLOOKUP(Table2[[#This Row],[STATE_CODE]],Table4[#All], 3, TRUE) * 1000000</f>
        <v>140991070916.29999</v>
      </c>
      <c r="F2385">
        <f>VLOOKUP(Table2[[#This Row],[STATE_CODE]],Table4[#All], 4, TRUE) * 1000000</f>
        <v>143843149948.97</v>
      </c>
      <c r="G2385">
        <f>Table2[[#This Row],[Percent of State total]]*Table2[[#This Row],[2009 State total]]</f>
        <v>221600325.98682725</v>
      </c>
      <c r="H2385" s="73">
        <f>Table2[[#This Row],[2010 State Total]]*Table2[[#This Row],[Percent of State total]]</f>
        <v>226083032.86515909</v>
      </c>
    </row>
    <row r="2386" spans="1:8">
      <c r="A2386">
        <v>2008</v>
      </c>
      <c r="B2386">
        <v>48</v>
      </c>
      <c r="C2386">
        <v>81</v>
      </c>
      <c r="D2386">
        <v>5.7685360445030262E-5</v>
      </c>
      <c r="E2386">
        <f>VLOOKUP(Table2[[#This Row],[STATE_CODE]],Table4[#All], 3, TRUE) * 1000000</f>
        <v>140991070916.29999</v>
      </c>
      <c r="F2386">
        <f>VLOOKUP(Table2[[#This Row],[STATE_CODE]],Table4[#All], 4, TRUE) * 1000000</f>
        <v>143843149948.97</v>
      </c>
      <c r="G2386">
        <f>Table2[[#This Row],[Percent of State total]]*Table2[[#This Row],[2009 State total]]</f>
        <v>8133120.7453375878</v>
      </c>
      <c r="H2386" s="73">
        <f>Table2[[#This Row],[2010 State Total]]*Table2[[#This Row],[Percent of State total]]</f>
        <v>8297643.9523548707</v>
      </c>
    </row>
    <row r="2387" spans="1:8">
      <c r="A2387">
        <v>2008</v>
      </c>
      <c r="B2387">
        <v>48</v>
      </c>
      <c r="C2387">
        <v>83</v>
      </c>
      <c r="D2387">
        <v>5.3350210811343567E-4</v>
      </c>
      <c r="E2387">
        <f>VLOOKUP(Table2[[#This Row],[STATE_CODE]],Table4[#All], 3, TRUE) * 1000000</f>
        <v>140991070916.29999</v>
      </c>
      <c r="F2387">
        <f>VLOOKUP(Table2[[#This Row],[STATE_CODE]],Table4[#All], 4, TRUE) * 1000000</f>
        <v>143843149948.97</v>
      </c>
      <c r="G2387">
        <f>Table2[[#This Row],[Percent of State total]]*Table2[[#This Row],[2009 State total]]</f>
        <v>75219033.559016958</v>
      </c>
      <c r="H2387" s="73">
        <f>Table2[[#This Row],[2010 State Total]]*Table2[[#This Row],[Percent of State total]]</f>
        <v>76740623.735452533</v>
      </c>
    </row>
    <row r="2388" spans="1:8">
      <c r="A2388">
        <v>2008</v>
      </c>
      <c r="B2388">
        <v>48</v>
      </c>
      <c r="C2388">
        <v>85</v>
      </c>
      <c r="D2388">
        <v>1.7445930740383673E-2</v>
      </c>
      <c r="E2388">
        <f>VLOOKUP(Table2[[#This Row],[STATE_CODE]],Table4[#All], 3, TRUE) * 1000000</f>
        <v>140991070916.29999</v>
      </c>
      <c r="F2388">
        <f>VLOOKUP(Table2[[#This Row],[STATE_CODE]],Table4[#All], 4, TRUE) * 1000000</f>
        <v>143843149948.97</v>
      </c>
      <c r="G2388">
        <f>Table2[[#This Row],[Percent of State total]]*Table2[[#This Row],[2009 State total]]</f>
        <v>2459720458.2182922</v>
      </c>
      <c r="H2388" s="73">
        <f>Table2[[#This Row],[2010 State Total]]*Table2[[#This Row],[Percent of State total]]</f>
        <v>2509477631.4883537</v>
      </c>
    </row>
    <row r="2389" spans="1:8">
      <c r="A2389">
        <v>2008</v>
      </c>
      <c r="B2389">
        <v>48</v>
      </c>
      <c r="C2389">
        <v>89</v>
      </c>
      <c r="D2389">
        <v>2.4999931589228365E-3</v>
      </c>
      <c r="E2389">
        <f>VLOOKUP(Table2[[#This Row],[STATE_CODE]],Table4[#All], 3, TRUE) * 1000000</f>
        <v>140991070916.29999</v>
      </c>
      <c r="F2389">
        <f>VLOOKUP(Table2[[#This Row],[STATE_CODE]],Table4[#All], 4, TRUE) * 1000000</f>
        <v>143843149948.97</v>
      </c>
      <c r="G2389">
        <f>Table2[[#This Row],[Percent of State total]]*Table2[[#This Row],[2009 State total]]</f>
        <v>352476712.75995445</v>
      </c>
      <c r="H2389" s="73">
        <f>Table2[[#This Row],[2010 State Total]]*Table2[[#This Row],[Percent of State total]]</f>
        <v>359606890.83033675</v>
      </c>
    </row>
    <row r="2390" spans="1:8">
      <c r="A2390">
        <v>2008</v>
      </c>
      <c r="B2390">
        <v>48</v>
      </c>
      <c r="C2390">
        <v>91</v>
      </c>
      <c r="D2390">
        <v>6.3732590933085875E-3</v>
      </c>
      <c r="E2390">
        <f>VLOOKUP(Table2[[#This Row],[STATE_CODE]],Table4[#All], 3, TRUE) * 1000000</f>
        <v>140991070916.29999</v>
      </c>
      <c r="F2390">
        <f>VLOOKUP(Table2[[#This Row],[STATE_CODE]],Table4[#All], 4, TRUE) * 1000000</f>
        <v>143843149948.97</v>
      </c>
      <c r="G2390">
        <f>Table2[[#This Row],[Percent of State total]]*Table2[[#This Row],[2009 State total]]</f>
        <v>898572624.79262483</v>
      </c>
      <c r="H2390" s="73">
        <f>Table2[[#This Row],[2010 State Total]]*Table2[[#This Row],[Percent of State total]]</f>
        <v>916749663.42242372</v>
      </c>
    </row>
    <row r="2391" spans="1:8">
      <c r="A2391">
        <v>2008</v>
      </c>
      <c r="B2391">
        <v>48</v>
      </c>
      <c r="C2391">
        <v>93</v>
      </c>
      <c r="D2391">
        <v>4.3797687317760013E-4</v>
      </c>
      <c r="E2391">
        <f>VLOOKUP(Table2[[#This Row],[STATE_CODE]],Table4[#All], 3, TRUE) * 1000000</f>
        <v>140991070916.29999</v>
      </c>
      <c r="F2391">
        <f>VLOOKUP(Table2[[#This Row],[STATE_CODE]],Table4[#All], 4, TRUE) * 1000000</f>
        <v>143843149948.97</v>
      </c>
      <c r="G2391">
        <f>Table2[[#This Row],[Percent of State total]]*Table2[[#This Row],[2009 State total]]</f>
        <v>61750828.385882348</v>
      </c>
      <c r="H2391" s="73">
        <f>Table2[[#This Row],[2010 State Total]]*Table2[[#This Row],[Percent of State total]]</f>
        <v>62999973.042666554</v>
      </c>
    </row>
    <row r="2392" spans="1:8">
      <c r="A2392">
        <v>2008</v>
      </c>
      <c r="B2392">
        <v>48</v>
      </c>
      <c r="C2392">
        <v>95</v>
      </c>
      <c r="D2392">
        <v>2.8572632059562018E-4</v>
      </c>
      <c r="E2392">
        <f>VLOOKUP(Table2[[#This Row],[STATE_CODE]],Table4[#All], 3, TRUE) * 1000000</f>
        <v>140991070916.29999</v>
      </c>
      <c r="F2392">
        <f>VLOOKUP(Table2[[#This Row],[STATE_CODE]],Table4[#All], 4, TRUE) * 1000000</f>
        <v>143843149948.97</v>
      </c>
      <c r="G2392">
        <f>Table2[[#This Row],[Percent of State total]]*Table2[[#This Row],[2009 State total]]</f>
        <v>40284859.929750554</v>
      </c>
      <c r="H2392" s="73">
        <f>Table2[[#This Row],[2010 State Total]]*Table2[[#This Row],[Percent of State total]]</f>
        <v>41099773.977803268</v>
      </c>
    </row>
    <row r="2393" spans="1:8">
      <c r="A2393">
        <v>2008</v>
      </c>
      <c r="B2393">
        <v>48</v>
      </c>
      <c r="C2393">
        <v>97</v>
      </c>
      <c r="D2393">
        <v>2.8665439656590411E-3</v>
      </c>
      <c r="E2393">
        <f>VLOOKUP(Table2[[#This Row],[STATE_CODE]],Table4[#All], 3, TRUE) * 1000000</f>
        <v>140991070916.29999</v>
      </c>
      <c r="F2393">
        <f>VLOOKUP(Table2[[#This Row],[STATE_CODE]],Table4[#All], 4, TRUE) * 1000000</f>
        <v>143843149948.97</v>
      </c>
      <c r="G2393">
        <f>Table2[[#This Row],[Percent of State total]]*Table2[[#This Row],[2009 State total]]</f>
        <v>404157103.54692566</v>
      </c>
      <c r="H2393" s="73">
        <f>Table2[[#This Row],[2010 State Total]]*Table2[[#This Row],[Percent of State total]]</f>
        <v>412332713.48760855</v>
      </c>
    </row>
    <row r="2394" spans="1:8">
      <c r="A2394">
        <v>2008</v>
      </c>
      <c r="B2394">
        <v>48</v>
      </c>
      <c r="C2394">
        <v>99</v>
      </c>
      <c r="D2394">
        <v>9.9445118274400432E-4</v>
      </c>
      <c r="E2394">
        <f>VLOOKUP(Table2[[#This Row],[STATE_CODE]],Table4[#All], 3, TRUE) * 1000000</f>
        <v>140991070916.29999</v>
      </c>
      <c r="F2394">
        <f>VLOOKUP(Table2[[#This Row],[STATE_CODE]],Table4[#All], 4, TRUE) * 1000000</f>
        <v>143843149948.97</v>
      </c>
      <c r="G2394">
        <f>Table2[[#This Row],[Percent of State total]]*Table2[[#This Row],[2009 State total]]</f>
        <v>140208737.22905833</v>
      </c>
      <c r="H2394" s="73">
        <f>Table2[[#This Row],[2010 State Total]]*Table2[[#This Row],[Percent of State total]]</f>
        <v>143044990.59637639</v>
      </c>
    </row>
    <row r="2395" spans="1:8">
      <c r="A2395">
        <v>2008</v>
      </c>
      <c r="B2395">
        <v>48</v>
      </c>
      <c r="C2395">
        <v>103</v>
      </c>
      <c r="D2395">
        <v>3.5812101427788956E-4</v>
      </c>
      <c r="E2395">
        <f>VLOOKUP(Table2[[#This Row],[STATE_CODE]],Table4[#All], 3, TRUE) * 1000000</f>
        <v>140991070916.29999</v>
      </c>
      <c r="F2395">
        <f>VLOOKUP(Table2[[#This Row],[STATE_CODE]],Table4[#All], 4, TRUE) * 1000000</f>
        <v>143843149948.97</v>
      </c>
      <c r="G2395">
        <f>Table2[[#This Row],[Percent of State total]]*Table2[[#This Row],[2009 State total]]</f>
        <v>50491865.320671208</v>
      </c>
      <c r="H2395" s="73">
        <f>Table2[[#This Row],[2010 State Total]]*Table2[[#This Row],[Percent of State total]]</f>
        <v>51513254.756651692</v>
      </c>
    </row>
    <row r="2396" spans="1:8">
      <c r="A2396">
        <v>2008</v>
      </c>
      <c r="B2396">
        <v>48</v>
      </c>
      <c r="C2396">
        <v>105</v>
      </c>
      <c r="D2396">
        <v>7.9944149805786201E-4</v>
      </c>
      <c r="E2396">
        <f>VLOOKUP(Table2[[#This Row],[STATE_CODE]],Table4[#All], 3, TRUE) * 1000000</f>
        <v>140991070916.29999</v>
      </c>
      <c r="F2396">
        <f>VLOOKUP(Table2[[#This Row],[STATE_CODE]],Table4[#All], 4, TRUE) * 1000000</f>
        <v>143843149948.97</v>
      </c>
      <c r="G2396">
        <f>Table2[[#This Row],[Percent of State total]]*Table2[[#This Row],[2009 State total]]</f>
        <v>112714112.94610912</v>
      </c>
      <c r="H2396" s="73">
        <f>Table2[[#This Row],[2010 State Total]]*Table2[[#This Row],[Percent of State total]]</f>
        <v>114994183.28056626</v>
      </c>
    </row>
    <row r="2397" spans="1:8">
      <c r="A2397">
        <v>2008</v>
      </c>
      <c r="B2397">
        <v>48</v>
      </c>
      <c r="C2397">
        <v>107</v>
      </c>
      <c r="D2397">
        <v>2.7017286746742932E-4</v>
      </c>
      <c r="E2397">
        <f>VLOOKUP(Table2[[#This Row],[STATE_CODE]],Table4[#All], 3, TRUE) * 1000000</f>
        <v>140991070916.29999</v>
      </c>
      <c r="F2397">
        <f>VLOOKUP(Table2[[#This Row],[STATE_CODE]],Table4[#All], 4, TRUE) * 1000000</f>
        <v>143843149948.97</v>
      </c>
      <c r="G2397">
        <f>Table2[[#This Row],[Percent of State total]]*Table2[[#This Row],[2009 State total]]</f>
        <v>38091961.916760445</v>
      </c>
      <c r="H2397" s="73">
        <f>Table2[[#This Row],[2010 State Total]]*Table2[[#This Row],[Percent of State total]]</f>
        <v>38862516.287260637</v>
      </c>
    </row>
    <row r="2398" spans="1:8">
      <c r="A2398">
        <v>2008</v>
      </c>
      <c r="B2398">
        <v>48</v>
      </c>
      <c r="C2398">
        <v>109</v>
      </c>
      <c r="D2398">
        <v>1.5758104499460801E-3</v>
      </c>
      <c r="E2398">
        <f>VLOOKUP(Table2[[#This Row],[STATE_CODE]],Table4[#All], 3, TRUE) * 1000000</f>
        <v>140991070916.29999</v>
      </c>
      <c r="F2398">
        <f>VLOOKUP(Table2[[#This Row],[STATE_CODE]],Table4[#All], 4, TRUE) * 1000000</f>
        <v>143843149948.97</v>
      </c>
      <c r="G2398">
        <f>Table2[[#This Row],[Percent of State total]]*Table2[[#This Row],[2009 State total]]</f>
        <v>222175202.89899439</v>
      </c>
      <c r="H2398" s="73">
        <f>Table2[[#This Row],[2010 State Total]]*Table2[[#This Row],[Percent of State total]]</f>
        <v>226669538.8427479</v>
      </c>
    </row>
    <row r="2399" spans="1:8">
      <c r="A2399">
        <v>2008</v>
      </c>
      <c r="B2399">
        <v>48</v>
      </c>
      <c r="C2399">
        <v>111</v>
      </c>
      <c r="D2399">
        <v>5.9954109535568145E-4</v>
      </c>
      <c r="E2399">
        <f>VLOOKUP(Table2[[#This Row],[STATE_CODE]],Table4[#All], 3, TRUE) * 1000000</f>
        <v>140991070916.29999</v>
      </c>
      <c r="F2399">
        <f>VLOOKUP(Table2[[#This Row],[STATE_CODE]],Table4[#All], 4, TRUE) * 1000000</f>
        <v>143843149948.97</v>
      </c>
      <c r="G2399">
        <f>Table2[[#This Row],[Percent of State total]]*Table2[[#This Row],[2009 State total]]</f>
        <v>84529941.092529058</v>
      </c>
      <c r="H2399" s="73">
        <f>Table2[[#This Row],[2010 State Total]]*Table2[[#This Row],[Percent of State total]]</f>
        <v>86239879.679817006</v>
      </c>
    </row>
    <row r="2400" spans="1:8">
      <c r="A2400">
        <v>2008</v>
      </c>
      <c r="B2400">
        <v>48</v>
      </c>
      <c r="C2400">
        <v>113</v>
      </c>
      <c r="D2400">
        <v>0.11384595247405037</v>
      </c>
      <c r="E2400">
        <f>VLOOKUP(Table2[[#This Row],[STATE_CODE]],Table4[#All], 3, TRUE) * 1000000</f>
        <v>140991070916.29999</v>
      </c>
      <c r="F2400">
        <f>VLOOKUP(Table2[[#This Row],[STATE_CODE]],Table4[#All], 4, TRUE) * 1000000</f>
        <v>143843149948.97</v>
      </c>
      <c r="G2400">
        <f>Table2[[#This Row],[Percent of State total]]*Table2[[#This Row],[2009 State total]]</f>
        <v>16051262758.802553</v>
      </c>
      <c r="H2400" s="73">
        <f>Table2[[#This Row],[2010 State Total]]*Table2[[#This Row],[Percent of State total]]</f>
        <v>16375960412.80814</v>
      </c>
    </row>
    <row r="2401" spans="1:8">
      <c r="A2401">
        <v>2008</v>
      </c>
      <c r="B2401">
        <v>48</v>
      </c>
      <c r="C2401">
        <v>115</v>
      </c>
      <c r="D2401">
        <v>7.2000858506211666E-4</v>
      </c>
      <c r="E2401">
        <f>VLOOKUP(Table2[[#This Row],[STATE_CODE]],Table4[#All], 3, TRUE) * 1000000</f>
        <v>140991070916.29999</v>
      </c>
      <c r="F2401">
        <f>VLOOKUP(Table2[[#This Row],[STATE_CODE]],Table4[#All], 4, TRUE) * 1000000</f>
        <v>143843149948.97</v>
      </c>
      <c r="G2401">
        <f>Table2[[#This Row],[Percent of State total]]*Table2[[#This Row],[2009 State total]]</f>
        <v>101514781.47683769</v>
      </c>
      <c r="H2401" s="73">
        <f>Table2[[#This Row],[2010 State Total]]*Table2[[#This Row],[Percent of State total]]</f>
        <v>103568302.86563577</v>
      </c>
    </row>
    <row r="2402" spans="1:8">
      <c r="A2402">
        <v>2008</v>
      </c>
      <c r="B2402">
        <v>48</v>
      </c>
      <c r="C2402">
        <v>117</v>
      </c>
      <c r="D2402">
        <v>5.5822173472045149E-4</v>
      </c>
      <c r="E2402">
        <f>VLOOKUP(Table2[[#This Row],[STATE_CODE]],Table4[#All], 3, TRUE) * 1000000</f>
        <v>140991070916.29999</v>
      </c>
      <c r="F2402">
        <f>VLOOKUP(Table2[[#This Row],[STATE_CODE]],Table4[#All], 4, TRUE) * 1000000</f>
        <v>143843149948.97</v>
      </c>
      <c r="G2402">
        <f>Table2[[#This Row],[Percent of State total]]*Table2[[#This Row],[2009 State total]]</f>
        <v>78704280.18699117</v>
      </c>
      <c r="H2402" s="73">
        <f>Table2[[#This Row],[2010 State Total]]*Table2[[#This Row],[Percent of State total]]</f>
        <v>80296372.692168057</v>
      </c>
    </row>
    <row r="2403" spans="1:8">
      <c r="A2403">
        <v>2008</v>
      </c>
      <c r="B2403">
        <v>48</v>
      </c>
      <c r="C2403">
        <v>119</v>
      </c>
      <c r="D2403">
        <v>2.0189492428473107E-4</v>
      </c>
      <c r="E2403">
        <f>VLOOKUP(Table2[[#This Row],[STATE_CODE]],Table4[#All], 3, TRUE) * 1000000</f>
        <v>140991070916.29999</v>
      </c>
      <c r="F2403">
        <f>VLOOKUP(Table2[[#This Row],[STATE_CODE]],Table4[#All], 4, TRUE) * 1000000</f>
        <v>143843149948.97</v>
      </c>
      <c r="G2403">
        <f>Table2[[#This Row],[Percent of State total]]*Table2[[#This Row],[2009 State total]]</f>
        <v>28465381.587469533</v>
      </c>
      <c r="H2403" s="73">
        <f>Table2[[#This Row],[2010 State Total]]*Table2[[#This Row],[Percent of State total]]</f>
        <v>29041201.867824517</v>
      </c>
    </row>
    <row r="2404" spans="1:8">
      <c r="A2404">
        <v>2008</v>
      </c>
      <c r="B2404">
        <v>48</v>
      </c>
      <c r="C2404">
        <v>121</v>
      </c>
      <c r="D2404">
        <v>1.8144845743319274E-2</v>
      </c>
      <c r="E2404">
        <f>VLOOKUP(Table2[[#This Row],[STATE_CODE]],Table4[#All], 3, TRUE) * 1000000</f>
        <v>140991070916.29999</v>
      </c>
      <c r="F2404">
        <f>VLOOKUP(Table2[[#This Row],[STATE_CODE]],Table4[#All], 4, TRUE) * 1000000</f>
        <v>143843149948.97</v>
      </c>
      <c r="G2404">
        <f>Table2[[#This Row],[Percent of State total]]*Table2[[#This Row],[2009 State total]]</f>
        <v>2558261232.9616518</v>
      </c>
      <c r="H2404" s="73">
        <f>Table2[[#This Row],[2010 State Total]]*Table2[[#This Row],[Percent of State total]]</f>
        <v>2610011767.0572042</v>
      </c>
    </row>
    <row r="2405" spans="1:8">
      <c r="A2405">
        <v>2008</v>
      </c>
      <c r="B2405">
        <v>48</v>
      </c>
      <c r="C2405">
        <v>123</v>
      </c>
      <c r="D2405">
        <v>5.2449848475121484E-4</v>
      </c>
      <c r="E2405">
        <f>VLOOKUP(Table2[[#This Row],[STATE_CODE]],Table4[#All], 3, TRUE) * 1000000</f>
        <v>140991070916.29999</v>
      </c>
      <c r="F2405">
        <f>VLOOKUP(Table2[[#This Row],[STATE_CODE]],Table4[#All], 4, TRUE) * 1000000</f>
        <v>143843149948.97</v>
      </c>
      <c r="G2405">
        <f>Table2[[#This Row],[Percent of State total]]*Table2[[#This Row],[2009 State total]]</f>
        <v>73949603.059050426</v>
      </c>
      <c r="H2405" s="73">
        <f>Table2[[#This Row],[2010 State Total]]*Table2[[#This Row],[Percent of State total]]</f>
        <v>75445514.190076545</v>
      </c>
    </row>
    <row r="2406" spans="1:8">
      <c r="A2406">
        <v>2008</v>
      </c>
      <c r="B2406">
        <v>48</v>
      </c>
      <c r="C2406">
        <v>125</v>
      </c>
      <c r="D2406">
        <v>1.290562801673462E-4</v>
      </c>
      <c r="E2406">
        <f>VLOOKUP(Table2[[#This Row],[STATE_CODE]],Table4[#All], 3, TRUE) * 1000000</f>
        <v>140991070916.29999</v>
      </c>
      <c r="F2406">
        <f>VLOOKUP(Table2[[#This Row],[STATE_CODE]],Table4[#All], 4, TRUE) * 1000000</f>
        <v>143843149948.97</v>
      </c>
      <c r="G2406">
        <f>Table2[[#This Row],[Percent of State total]]*Table2[[#This Row],[2009 State total]]</f>
        <v>18195783.149268188</v>
      </c>
      <c r="H2406" s="73">
        <f>Table2[[#This Row],[2010 State Total]]*Table2[[#This Row],[Percent of State total]]</f>
        <v>18563861.859967861</v>
      </c>
    </row>
    <row r="2407" spans="1:8">
      <c r="A2407">
        <v>2008</v>
      </c>
      <c r="B2407">
        <v>48</v>
      </c>
      <c r="C2407">
        <v>127</v>
      </c>
      <c r="D2407">
        <v>4.3946220816494991E-4</v>
      </c>
      <c r="E2407">
        <f>VLOOKUP(Table2[[#This Row],[STATE_CODE]],Table4[#All], 3, TRUE) * 1000000</f>
        <v>140991070916.29999</v>
      </c>
      <c r="F2407">
        <f>VLOOKUP(Table2[[#This Row],[STATE_CODE]],Table4[#All], 4, TRUE) * 1000000</f>
        <v>143843149948.97</v>
      </c>
      <c r="G2407">
        <f>Table2[[#This Row],[Percent of State total]]*Table2[[#This Row],[2009 State total]]</f>
        <v>61960247.356418237</v>
      </c>
      <c r="H2407" s="73">
        <f>Table2[[#This Row],[2010 State Total]]*Table2[[#This Row],[Percent of State total]]</f>
        <v>63213628.305976361</v>
      </c>
    </row>
    <row r="2408" spans="1:8">
      <c r="A2408">
        <v>2008</v>
      </c>
      <c r="B2408">
        <v>48</v>
      </c>
      <c r="C2408">
        <v>129</v>
      </c>
      <c r="D2408">
        <v>1.2745859866135569E-3</v>
      </c>
      <c r="E2408">
        <f>VLOOKUP(Table2[[#This Row],[STATE_CODE]],Table4[#All], 3, TRUE) * 1000000</f>
        <v>140991070916.29999</v>
      </c>
      <c r="F2408">
        <f>VLOOKUP(Table2[[#This Row],[STATE_CODE]],Table4[#All], 4, TRUE) * 1000000</f>
        <v>143843149948.97</v>
      </c>
      <c r="G2408">
        <f>Table2[[#This Row],[Percent of State total]]*Table2[[#This Row],[2009 State total]]</f>
        <v>179705243.22755417</v>
      </c>
      <c r="H2408" s="73">
        <f>Table2[[#This Row],[2010 State Total]]*Table2[[#This Row],[Percent of State total]]</f>
        <v>183340463.19530973</v>
      </c>
    </row>
    <row r="2409" spans="1:8">
      <c r="A2409">
        <v>2008</v>
      </c>
      <c r="B2409">
        <v>48</v>
      </c>
      <c r="C2409">
        <v>131</v>
      </c>
      <c r="D2409">
        <v>5.101476024945656E-4</v>
      </c>
      <c r="E2409">
        <f>VLOOKUP(Table2[[#This Row],[STATE_CODE]],Table4[#All], 3, TRUE) * 1000000</f>
        <v>140991070916.29999</v>
      </c>
      <c r="F2409">
        <f>VLOOKUP(Table2[[#This Row],[STATE_CODE]],Table4[#All], 4, TRUE) * 1000000</f>
        <v>143843149948.97</v>
      </c>
      <c r="G2409">
        <f>Table2[[#This Row],[Percent of State total]]*Table2[[#This Row],[2009 State total]]</f>
        <v>71926256.801091716</v>
      </c>
      <c r="H2409" s="73">
        <f>Table2[[#This Row],[2010 State Total]]*Table2[[#This Row],[Percent of State total]]</f>
        <v>73381238.081733346</v>
      </c>
    </row>
    <row r="2410" spans="1:8">
      <c r="A2410">
        <v>2008</v>
      </c>
      <c r="B2410">
        <v>48</v>
      </c>
      <c r="C2410">
        <v>133</v>
      </c>
      <c r="D2410">
        <v>1.6453247432299731E-3</v>
      </c>
      <c r="E2410">
        <f>VLOOKUP(Table2[[#This Row],[STATE_CODE]],Table4[#All], 3, TRUE) * 1000000</f>
        <v>140991070916.29999</v>
      </c>
      <c r="F2410">
        <f>VLOOKUP(Table2[[#This Row],[STATE_CODE]],Table4[#All], 4, TRUE) * 1000000</f>
        <v>143843149948.97</v>
      </c>
      <c r="G2410">
        <f>Table2[[#This Row],[Percent of State total]]*Table2[[#This Row],[2009 State total]]</f>
        <v>231976097.5530802</v>
      </c>
      <c r="H2410" s="73">
        <f>Table2[[#This Row],[2010 State Total]]*Table2[[#This Row],[Percent of State total]]</f>
        <v>236668693.75517958</v>
      </c>
    </row>
    <row r="2411" spans="1:8">
      <c r="A2411">
        <v>2008</v>
      </c>
      <c r="B2411">
        <v>48</v>
      </c>
      <c r="C2411">
        <v>135</v>
      </c>
      <c r="D2411">
        <v>4.1966752793091127E-3</v>
      </c>
      <c r="E2411">
        <f>VLOOKUP(Table2[[#This Row],[STATE_CODE]],Table4[#All], 3, TRUE) * 1000000</f>
        <v>140991070916.29999</v>
      </c>
      <c r="F2411">
        <f>VLOOKUP(Table2[[#This Row],[STATE_CODE]],Table4[#All], 4, TRUE) * 1000000</f>
        <v>143843149948.97</v>
      </c>
      <c r="G2411">
        <f>Table2[[#This Row],[Percent of State total]]*Table2[[#This Row],[2009 State total]]</f>
        <v>591693741.91775417</v>
      </c>
      <c r="H2411" s="73">
        <f>Table2[[#This Row],[2010 State Total]]*Table2[[#This Row],[Percent of State total]]</f>
        <v>603662991.48879623</v>
      </c>
    </row>
    <row r="2412" spans="1:8">
      <c r="A2412">
        <v>2008</v>
      </c>
      <c r="B2412">
        <v>48</v>
      </c>
      <c r="C2412">
        <v>137</v>
      </c>
      <c r="D2412">
        <v>3.9583555670647926E-5</v>
      </c>
      <c r="E2412">
        <f>VLOOKUP(Table2[[#This Row],[STATE_CODE]],Table4[#All], 3, TRUE) * 1000000</f>
        <v>140991070916.29999</v>
      </c>
      <c r="F2412">
        <f>VLOOKUP(Table2[[#This Row],[STATE_CODE]],Table4[#All], 4, TRUE) * 1000000</f>
        <v>143843149948.97</v>
      </c>
      <c r="G2412">
        <f>Table2[[#This Row],[Percent of State total]]*Table2[[#This Row],[2009 State total]]</f>
        <v>5580927.90467963</v>
      </c>
      <c r="H2412" s="73">
        <f>Table2[[#This Row],[2010 State Total]]*Table2[[#This Row],[Percent of State total]]</f>
        <v>5693823.3338464117</v>
      </c>
    </row>
    <row r="2413" spans="1:8">
      <c r="A2413">
        <v>2008</v>
      </c>
      <c r="B2413">
        <v>48</v>
      </c>
      <c r="C2413">
        <v>139</v>
      </c>
      <c r="D2413">
        <v>8.8602584662165161E-3</v>
      </c>
      <c r="E2413">
        <f>VLOOKUP(Table2[[#This Row],[STATE_CODE]],Table4[#All], 3, TRUE) * 1000000</f>
        <v>140991070916.29999</v>
      </c>
      <c r="F2413">
        <f>VLOOKUP(Table2[[#This Row],[STATE_CODE]],Table4[#All], 4, TRUE) * 1000000</f>
        <v>143843149948.97</v>
      </c>
      <c r="G2413">
        <f>Table2[[#This Row],[Percent of State total]]*Table2[[#This Row],[2009 State total]]</f>
        <v>1249217329.7470801</v>
      </c>
      <c r="H2413" s="73">
        <f>Table2[[#This Row],[2010 State Total]]*Table2[[#This Row],[Percent of State total]]</f>
        <v>1274487487.1426132</v>
      </c>
    </row>
    <row r="2414" spans="1:8">
      <c r="A2414">
        <v>2008</v>
      </c>
      <c r="B2414">
        <v>48</v>
      </c>
      <c r="C2414">
        <v>141</v>
      </c>
      <c r="D2414">
        <v>2.7004166582775588E-2</v>
      </c>
      <c r="E2414">
        <f>VLOOKUP(Table2[[#This Row],[STATE_CODE]],Table4[#All], 3, TRUE) * 1000000</f>
        <v>140991070916.29999</v>
      </c>
      <c r="F2414">
        <f>VLOOKUP(Table2[[#This Row],[STATE_CODE]],Table4[#All], 4, TRUE) * 1000000</f>
        <v>143843149948.97</v>
      </c>
      <c r="G2414">
        <f>Table2[[#This Row],[Percent of State total]]*Table2[[#This Row],[2009 State total]]</f>
        <v>3807346365.7076912</v>
      </c>
      <c r="H2414" s="73">
        <f>Table2[[#This Row],[2010 State Total]]*Table2[[#This Row],[Percent of State total]]</f>
        <v>3884364383.0131536</v>
      </c>
    </row>
    <row r="2415" spans="1:8">
      <c r="A2415">
        <v>2008</v>
      </c>
      <c r="B2415">
        <v>48</v>
      </c>
      <c r="C2415">
        <v>143</v>
      </c>
      <c r="D2415">
        <v>1.1235722507638901E-3</v>
      </c>
      <c r="E2415">
        <f>VLOOKUP(Table2[[#This Row],[STATE_CODE]],Table4[#All], 3, TRUE) * 1000000</f>
        <v>140991070916.29999</v>
      </c>
      <c r="F2415">
        <f>VLOOKUP(Table2[[#This Row],[STATE_CODE]],Table4[#All], 4, TRUE) * 1000000</f>
        <v>143843149948.97</v>
      </c>
      <c r="G2415">
        <f>Table2[[#This Row],[Percent of State total]]*Table2[[#This Row],[2009 State total]]</f>
        <v>158413654.88703841</v>
      </c>
      <c r="H2415" s="73">
        <f>Table2[[#This Row],[2010 State Total]]*Table2[[#This Row],[Percent of State total]]</f>
        <v>161618171.74513197</v>
      </c>
    </row>
    <row r="2416" spans="1:8">
      <c r="A2416">
        <v>2008</v>
      </c>
      <c r="B2416">
        <v>48</v>
      </c>
      <c r="C2416">
        <v>145</v>
      </c>
      <c r="D2416">
        <v>8.38121770880791E-4</v>
      </c>
      <c r="E2416">
        <f>VLOOKUP(Table2[[#This Row],[STATE_CODE]],Table4[#All], 3, TRUE) * 1000000</f>
        <v>140991070916.29999</v>
      </c>
      <c r="F2416">
        <f>VLOOKUP(Table2[[#This Row],[STATE_CODE]],Table4[#All], 4, TRUE) * 1000000</f>
        <v>143843149948.97</v>
      </c>
      <c r="G2416">
        <f>Table2[[#This Row],[Percent of State total]]*Table2[[#This Row],[2009 State total]]</f>
        <v>118167686.03474854</v>
      </c>
      <c r="H2416" s="73">
        <f>Table2[[#This Row],[2010 State Total]]*Table2[[#This Row],[Percent of State total]]</f>
        <v>120558075.56430189</v>
      </c>
    </row>
    <row r="2417" spans="1:8">
      <c r="A2417">
        <v>2008</v>
      </c>
      <c r="B2417">
        <v>48</v>
      </c>
      <c r="C2417">
        <v>147</v>
      </c>
      <c r="D2417">
        <v>5.0352506847293208E-4</v>
      </c>
      <c r="E2417">
        <f>VLOOKUP(Table2[[#This Row],[STATE_CODE]],Table4[#All], 3, TRUE) * 1000000</f>
        <v>140991070916.29999</v>
      </c>
      <c r="F2417">
        <f>VLOOKUP(Table2[[#This Row],[STATE_CODE]],Table4[#All], 4, TRUE) * 1000000</f>
        <v>143843149948.97</v>
      </c>
      <c r="G2417">
        <f>Table2[[#This Row],[Percent of State total]]*Table2[[#This Row],[2009 State total]]</f>
        <v>70992538.63720198</v>
      </c>
      <c r="H2417" s="73">
        <f>Table2[[#This Row],[2010 State Total]]*Table2[[#This Row],[Percent of State total]]</f>
        <v>72428631.927417353</v>
      </c>
    </row>
    <row r="2418" spans="1:8">
      <c r="A2418">
        <v>2008</v>
      </c>
      <c r="B2418">
        <v>48</v>
      </c>
      <c r="C2418">
        <v>149</v>
      </c>
      <c r="D2418">
        <v>1.6504603867445325E-3</v>
      </c>
      <c r="E2418">
        <f>VLOOKUP(Table2[[#This Row],[STATE_CODE]],Table4[#All], 3, TRUE) * 1000000</f>
        <v>140991070916.29999</v>
      </c>
      <c r="F2418">
        <f>VLOOKUP(Table2[[#This Row],[STATE_CODE]],Table4[#All], 4, TRUE) * 1000000</f>
        <v>143843149948.97</v>
      </c>
      <c r="G2418">
        <f>Table2[[#This Row],[Percent of State total]]*Table2[[#This Row],[2009 State total]]</f>
        <v>232700177.4320423</v>
      </c>
      <c r="H2418" s="73">
        <f>Table2[[#This Row],[2010 State Total]]*Table2[[#This Row],[Percent of State total]]</f>
        <v>237407420.89532882</v>
      </c>
    </row>
    <row r="2419" spans="1:8">
      <c r="A2419">
        <v>2008</v>
      </c>
      <c r="B2419">
        <v>48</v>
      </c>
      <c r="C2419">
        <v>157</v>
      </c>
      <c r="D2419">
        <v>1.1243490333803384E-2</v>
      </c>
      <c r="E2419">
        <f>VLOOKUP(Table2[[#This Row],[STATE_CODE]],Table4[#All], 3, TRUE) * 1000000</f>
        <v>140991070916.29999</v>
      </c>
      <c r="F2419">
        <f>VLOOKUP(Table2[[#This Row],[STATE_CODE]],Table4[#All], 4, TRUE) * 1000000</f>
        <v>143843149948.97</v>
      </c>
      <c r="G2419">
        <f>Table2[[#This Row],[Percent of State total]]*Table2[[#This Row],[2009 State total]]</f>
        <v>1585231743.0000064</v>
      </c>
      <c r="H2419" s="73">
        <f>Table2[[#This Row],[2010 State Total]]*Table2[[#This Row],[Percent of State total]]</f>
        <v>1617299066.0350749</v>
      </c>
    </row>
    <row r="2420" spans="1:8">
      <c r="A2420">
        <v>2008</v>
      </c>
      <c r="B2420">
        <v>48</v>
      </c>
      <c r="C2420">
        <v>159</v>
      </c>
      <c r="D2420">
        <v>6.0146191953118196E-4</v>
      </c>
      <c r="E2420">
        <f>VLOOKUP(Table2[[#This Row],[STATE_CODE]],Table4[#All], 3, TRUE) * 1000000</f>
        <v>140991070916.29999</v>
      </c>
      <c r="F2420">
        <f>VLOOKUP(Table2[[#This Row],[STATE_CODE]],Table4[#All], 4, TRUE) * 1000000</f>
        <v>143843149948.97</v>
      </c>
      <c r="G2420">
        <f>Table2[[#This Row],[Percent of State total]]*Table2[[#This Row],[2009 State total]]</f>
        <v>84800760.150074795</v>
      </c>
      <c r="H2420" s="73">
        <f>Table2[[#This Row],[2010 State Total]]*Table2[[#This Row],[Percent of State total]]</f>
        <v>86516177.079719141</v>
      </c>
    </row>
    <row r="2421" spans="1:8">
      <c r="A2421">
        <v>2008</v>
      </c>
      <c r="B2421">
        <v>48</v>
      </c>
      <c r="C2421">
        <v>161</v>
      </c>
      <c r="D2421">
        <v>2.4782931720921096E-3</v>
      </c>
      <c r="E2421">
        <f>VLOOKUP(Table2[[#This Row],[STATE_CODE]],Table4[#All], 3, TRUE) * 1000000</f>
        <v>140991070916.29999</v>
      </c>
      <c r="F2421">
        <f>VLOOKUP(Table2[[#This Row],[STATE_CODE]],Table4[#All], 4, TRUE) * 1000000</f>
        <v>143843149948.97</v>
      </c>
      <c r="G2421">
        <f>Table2[[#This Row],[Percent of State total]]*Table2[[#This Row],[2009 State total]]</f>
        <v>349417208.37782067</v>
      </c>
      <c r="H2421" s="73">
        <f>Table2[[#This Row],[2010 State Total]]*Table2[[#This Row],[Percent of State total]]</f>
        <v>356485496.37075382</v>
      </c>
    </row>
    <row r="2422" spans="1:8">
      <c r="A2422">
        <v>2008</v>
      </c>
      <c r="B2422">
        <v>48</v>
      </c>
      <c r="C2422">
        <v>163</v>
      </c>
      <c r="D2422">
        <v>1.6957109085435575E-3</v>
      </c>
      <c r="E2422">
        <f>VLOOKUP(Table2[[#This Row],[STATE_CODE]],Table4[#All], 3, TRUE) * 1000000</f>
        <v>140991070916.29999</v>
      </c>
      <c r="F2422">
        <f>VLOOKUP(Table2[[#This Row],[STATE_CODE]],Table4[#All], 4, TRUE) * 1000000</f>
        <v>143843149948.97</v>
      </c>
      <c r="G2422">
        <f>Table2[[#This Row],[Percent of State total]]*Table2[[#This Row],[2009 State total]]</f>
        <v>239080096.9600082</v>
      </c>
      <c r="H2422" s="73">
        <f>Table2[[#This Row],[2010 State Total]]*Table2[[#This Row],[Percent of State total]]</f>
        <v>243916398.48773509</v>
      </c>
    </row>
    <row r="2423" spans="1:8">
      <c r="A2423">
        <v>2008</v>
      </c>
      <c r="B2423">
        <v>48</v>
      </c>
      <c r="C2423">
        <v>165</v>
      </c>
      <c r="D2423">
        <v>7.9502040662346549E-4</v>
      </c>
      <c r="E2423">
        <f>VLOOKUP(Table2[[#This Row],[STATE_CODE]],Table4[#All], 3, TRUE) * 1000000</f>
        <v>140991070916.29999</v>
      </c>
      <c r="F2423">
        <f>VLOOKUP(Table2[[#This Row],[STATE_CODE]],Table4[#All], 4, TRUE) * 1000000</f>
        <v>143843149948.97</v>
      </c>
      <c r="G2423">
        <f>Table2[[#This Row],[Percent of State total]]*Table2[[#This Row],[2009 State total]]</f>
        <v>112090778.53015468</v>
      </c>
      <c r="H2423" s="73">
        <f>Table2[[#This Row],[2010 State Total]]*Table2[[#This Row],[Percent of State total]]</f>
        <v>114358239.56243025</v>
      </c>
    </row>
    <row r="2424" spans="1:8">
      <c r="A2424">
        <v>2008</v>
      </c>
      <c r="B2424">
        <v>48</v>
      </c>
      <c r="C2424">
        <v>167</v>
      </c>
      <c r="D2424">
        <v>9.5854388384525036E-3</v>
      </c>
      <c r="E2424">
        <f>VLOOKUP(Table2[[#This Row],[STATE_CODE]],Table4[#All], 3, TRUE) * 1000000</f>
        <v>140991070916.29999</v>
      </c>
      <c r="F2424">
        <f>VLOOKUP(Table2[[#This Row],[STATE_CODE]],Table4[#All], 4, TRUE) * 1000000</f>
        <v>143843149948.97</v>
      </c>
      <c r="G2424">
        <f>Table2[[#This Row],[Percent of State total]]*Table2[[#This Row],[2009 State total]]</f>
        <v>1351461287.036113</v>
      </c>
      <c r="H2424" s="73">
        <f>Table2[[#This Row],[2010 State Total]]*Table2[[#This Row],[Percent of State total]]</f>
        <v>1378799716.1662042</v>
      </c>
    </row>
    <row r="2425" spans="1:8">
      <c r="A2425">
        <v>2008</v>
      </c>
      <c r="B2425">
        <v>48</v>
      </c>
      <c r="C2425">
        <v>169</v>
      </c>
      <c r="D2425">
        <v>8.5325450645804359E-4</v>
      </c>
      <c r="E2425">
        <f>VLOOKUP(Table2[[#This Row],[STATE_CODE]],Table4[#All], 3, TRUE) * 1000000</f>
        <v>140991070916.29999</v>
      </c>
      <c r="F2425">
        <f>VLOOKUP(Table2[[#This Row],[STATE_CODE]],Table4[#All], 4, TRUE) * 1000000</f>
        <v>143843149948.97</v>
      </c>
      <c r="G2425">
        <f>Table2[[#This Row],[Percent of State total]]*Table2[[#This Row],[2009 State total]]</f>
        <v>120301266.62967858</v>
      </c>
      <c r="H2425" s="73">
        <f>Table2[[#This Row],[2010 State Total]]*Table2[[#This Row],[Percent of State total]]</f>
        <v>122734815.91707876</v>
      </c>
    </row>
    <row r="2426" spans="1:8">
      <c r="A2426">
        <v>2008</v>
      </c>
      <c r="B2426">
        <v>48</v>
      </c>
      <c r="C2426">
        <v>171</v>
      </c>
      <c r="D2426">
        <v>8.006660032785105E-4</v>
      </c>
      <c r="E2426">
        <f>VLOOKUP(Table2[[#This Row],[STATE_CODE]],Table4[#All], 3, TRUE) * 1000000</f>
        <v>140991070916.29999</v>
      </c>
      <c r="F2426">
        <f>VLOOKUP(Table2[[#This Row],[STATE_CODE]],Table4[#All], 4, TRUE) * 1000000</f>
        <v>143843149948.97</v>
      </c>
      <c r="G2426">
        <f>Table2[[#This Row],[Percent of State total]]*Table2[[#This Row],[2009 State total]]</f>
        <v>112886757.24851096</v>
      </c>
      <c r="H2426" s="73">
        <f>Table2[[#This Row],[2010 State Total]]*Table2[[#This Row],[Percent of State total]]</f>
        <v>115170319.96863329</v>
      </c>
    </row>
    <row r="2427" spans="1:8">
      <c r="A2427">
        <v>2008</v>
      </c>
      <c r="B2427">
        <v>48</v>
      </c>
      <c r="C2427">
        <v>173</v>
      </c>
      <c r="D2427">
        <v>2.7355530202684573E-4</v>
      </c>
      <c r="E2427">
        <f>VLOOKUP(Table2[[#This Row],[STATE_CODE]],Table4[#All], 3, TRUE) * 1000000</f>
        <v>140991070916.29999</v>
      </c>
      <c r="F2427">
        <f>VLOOKUP(Table2[[#This Row],[STATE_CODE]],Table4[#All], 4, TRUE) * 1000000</f>
        <v>143843149948.97</v>
      </c>
      <c r="G2427">
        <f>Table2[[#This Row],[Percent of State total]]*Table2[[#This Row],[2009 State total]]</f>
        <v>38568854.987596869</v>
      </c>
      <c r="H2427" s="73">
        <f>Table2[[#This Row],[2010 State Total]]*Table2[[#This Row],[Percent of State total]]</f>
        <v>39349056.328783348</v>
      </c>
    </row>
    <row r="2428" spans="1:8">
      <c r="A2428">
        <v>2008</v>
      </c>
      <c r="B2428">
        <v>48</v>
      </c>
      <c r="C2428">
        <v>175</v>
      </c>
      <c r="D2428">
        <v>3.8699129170125462E-4</v>
      </c>
      <c r="E2428">
        <f>VLOOKUP(Table2[[#This Row],[STATE_CODE]],Table4[#All], 3, TRUE) * 1000000</f>
        <v>140991070916.29999</v>
      </c>
      <c r="F2428">
        <f>VLOOKUP(Table2[[#This Row],[STATE_CODE]],Table4[#All], 4, TRUE) * 1000000</f>
        <v>143843149948.97</v>
      </c>
      <c r="G2428">
        <f>Table2[[#This Row],[Percent of State total]]*Table2[[#This Row],[2009 State total]]</f>
        <v>54562316.652242124</v>
      </c>
      <c r="H2428" s="73">
        <f>Table2[[#This Row],[2010 State Total]]*Table2[[#This Row],[Percent of State total]]</f>
        <v>55666046.401129156</v>
      </c>
    </row>
    <row r="2429" spans="1:8">
      <c r="A2429">
        <v>2008</v>
      </c>
      <c r="B2429">
        <v>48</v>
      </c>
      <c r="C2429">
        <v>177</v>
      </c>
      <c r="D2429">
        <v>1.9897071268007E-3</v>
      </c>
      <c r="E2429">
        <f>VLOOKUP(Table2[[#This Row],[STATE_CODE]],Table4[#All], 3, TRUE) * 1000000</f>
        <v>140991070916.29999</v>
      </c>
      <c r="F2429">
        <f>VLOOKUP(Table2[[#This Row],[STATE_CODE]],Table4[#All], 4, TRUE) * 1000000</f>
        <v>143843149948.97</v>
      </c>
      <c r="G2429">
        <f>Table2[[#This Row],[Percent of State total]]*Table2[[#This Row],[2009 State total]]</f>
        <v>280530938.61742496</v>
      </c>
      <c r="H2429" s="73">
        <f>Table2[[#This Row],[2010 State Total]]*Table2[[#This Row],[Percent of State total]]</f>
        <v>286205740.59492737</v>
      </c>
    </row>
    <row r="2430" spans="1:8">
      <c r="A2430">
        <v>2008</v>
      </c>
      <c r="B2430">
        <v>48</v>
      </c>
      <c r="C2430">
        <v>179</v>
      </c>
      <c r="D2430">
        <v>1.2785981420716864E-3</v>
      </c>
      <c r="E2430">
        <f>VLOOKUP(Table2[[#This Row],[STATE_CODE]],Table4[#All], 3, TRUE) * 1000000</f>
        <v>140991070916.29999</v>
      </c>
      <c r="F2430">
        <f>VLOOKUP(Table2[[#This Row],[STATE_CODE]],Table4[#All], 4, TRUE) * 1000000</f>
        <v>143843149948.97</v>
      </c>
      <c r="G2430">
        <f>Table2[[#This Row],[Percent of State total]]*Table2[[#This Row],[2009 State total]]</f>
        <v>180270921.32227853</v>
      </c>
      <c r="H2430" s="73">
        <f>Table2[[#This Row],[2010 State Total]]*Table2[[#This Row],[Percent of State total]]</f>
        <v>183917584.27449203</v>
      </c>
    </row>
    <row r="2431" spans="1:8">
      <c r="A2431">
        <v>2008</v>
      </c>
      <c r="B2431">
        <v>48</v>
      </c>
      <c r="C2431">
        <v>181</v>
      </c>
      <c r="D2431">
        <v>4.7108781499404576E-3</v>
      </c>
      <c r="E2431">
        <f>VLOOKUP(Table2[[#This Row],[STATE_CODE]],Table4[#All], 3, TRUE) * 1000000</f>
        <v>140991070916.29999</v>
      </c>
      <c r="F2431">
        <f>VLOOKUP(Table2[[#This Row],[STATE_CODE]],Table4[#All], 4, TRUE) * 1000000</f>
        <v>143843149948.97</v>
      </c>
      <c r="G2431">
        <f>Table2[[#This Row],[Percent of State total]]*Table2[[#This Row],[2009 State total]]</f>
        <v>664191755.31630313</v>
      </c>
      <c r="H2431" s="73">
        <f>Table2[[#This Row],[2010 State Total]]*Table2[[#This Row],[Percent of State total]]</f>
        <v>677627552.11321163</v>
      </c>
    </row>
    <row r="2432" spans="1:8">
      <c r="A2432">
        <v>2008</v>
      </c>
      <c r="B2432">
        <v>48</v>
      </c>
      <c r="C2432">
        <v>183</v>
      </c>
      <c r="D2432">
        <v>4.9196456293240844E-3</v>
      </c>
      <c r="E2432">
        <f>VLOOKUP(Table2[[#This Row],[STATE_CODE]],Table4[#All], 3, TRUE) * 1000000</f>
        <v>140991070916.29999</v>
      </c>
      <c r="F2432">
        <f>VLOOKUP(Table2[[#This Row],[STATE_CODE]],Table4[#All], 4, TRUE) * 1000000</f>
        <v>143843149948.97</v>
      </c>
      <c r="G2432">
        <f>Table2[[#This Row],[Percent of State total]]*Table2[[#This Row],[2009 State total]]</f>
        <v>693626105.80709732</v>
      </c>
      <c r="H2432" s="73">
        <f>Table2[[#This Row],[2010 State Total]]*Table2[[#This Row],[Percent of State total]]</f>
        <v>707657323.95465922</v>
      </c>
    </row>
    <row r="2433" spans="1:8">
      <c r="A2433">
        <v>2008</v>
      </c>
      <c r="B2433">
        <v>48</v>
      </c>
      <c r="C2433">
        <v>185</v>
      </c>
      <c r="D2433">
        <v>1.1688145407739163E-3</v>
      </c>
      <c r="E2433">
        <f>VLOOKUP(Table2[[#This Row],[STATE_CODE]],Table4[#All], 3, TRUE) * 1000000</f>
        <v>140991070916.29999</v>
      </c>
      <c r="F2433">
        <f>VLOOKUP(Table2[[#This Row],[STATE_CODE]],Table4[#All], 4, TRUE) * 1000000</f>
        <v>143843149948.97</v>
      </c>
      <c r="G2433">
        <f>Table2[[#This Row],[Percent of State total]]*Table2[[#This Row],[2009 State total]]</f>
        <v>164792413.80625784</v>
      </c>
      <c r="H2433" s="73">
        <f>Table2[[#This Row],[2010 State Total]]*Table2[[#This Row],[Percent of State total]]</f>
        <v>168125965.25107896</v>
      </c>
    </row>
    <row r="2434" spans="1:8">
      <c r="A2434">
        <v>2008</v>
      </c>
      <c r="B2434">
        <v>48</v>
      </c>
      <c r="C2434">
        <v>187</v>
      </c>
      <c r="D2434">
        <v>4.2845024130748529E-3</v>
      </c>
      <c r="E2434">
        <f>VLOOKUP(Table2[[#This Row],[STATE_CODE]],Table4[#All], 3, TRUE) * 1000000</f>
        <v>140991070916.29999</v>
      </c>
      <c r="F2434">
        <f>VLOOKUP(Table2[[#This Row],[STATE_CODE]],Table4[#All], 4, TRUE) * 1000000</f>
        <v>143843149948.97</v>
      </c>
      <c r="G2434">
        <f>Table2[[#This Row],[Percent of State total]]*Table2[[#This Row],[2009 State total]]</f>
        <v>604076583.56289506</v>
      </c>
      <c r="H2434" s="73">
        <f>Table2[[#This Row],[2010 State Total]]*Table2[[#This Row],[Percent of State total]]</f>
        <v>616296323.06064987</v>
      </c>
    </row>
    <row r="2435" spans="1:8">
      <c r="A2435">
        <v>2008</v>
      </c>
      <c r="B2435">
        <v>48</v>
      </c>
      <c r="C2435">
        <v>189</v>
      </c>
      <c r="D2435">
        <v>1.2069980869204662E-3</v>
      </c>
      <c r="E2435">
        <f>VLOOKUP(Table2[[#This Row],[STATE_CODE]],Table4[#All], 3, TRUE) * 1000000</f>
        <v>140991070916.29999</v>
      </c>
      <c r="F2435">
        <f>VLOOKUP(Table2[[#This Row],[STATE_CODE]],Table4[#All], 4, TRUE) * 1000000</f>
        <v>143843149948.97</v>
      </c>
      <c r="G2435">
        <f>Table2[[#This Row],[Percent of State total]]*Table2[[#This Row],[2009 State total]]</f>
        <v>170175952.86884186</v>
      </c>
      <c r="H2435" s="73">
        <f>Table2[[#This Row],[2010 State Total]]*Table2[[#This Row],[Percent of State total]]</f>
        <v>173618406.80502054</v>
      </c>
    </row>
    <row r="2436" spans="1:8">
      <c r="A2436">
        <v>2008</v>
      </c>
      <c r="B2436">
        <v>48</v>
      </c>
      <c r="C2436">
        <v>191</v>
      </c>
      <c r="D2436">
        <v>5.120469257492141E-4</v>
      </c>
      <c r="E2436">
        <f>VLOOKUP(Table2[[#This Row],[STATE_CODE]],Table4[#All], 3, TRUE) * 1000000</f>
        <v>140991070916.29999</v>
      </c>
      <c r="F2436">
        <f>VLOOKUP(Table2[[#This Row],[STATE_CODE]],Table4[#All], 4, TRUE) * 1000000</f>
        <v>143843149948.97</v>
      </c>
      <c r="G2436">
        <f>Table2[[#This Row],[Percent of State total]]*Table2[[#This Row],[2009 State total]]</f>
        <v>72194044.420780838</v>
      </c>
      <c r="H2436" s="73">
        <f>Table2[[#This Row],[2010 State Total]]*Table2[[#This Row],[Percent of State total]]</f>
        <v>73654442.721453309</v>
      </c>
    </row>
    <row r="2437" spans="1:8">
      <c r="A2437">
        <v>2008</v>
      </c>
      <c r="B2437">
        <v>48</v>
      </c>
      <c r="C2437">
        <v>193</v>
      </c>
      <c r="D2437">
        <v>4.1577969020128805E-5</v>
      </c>
      <c r="E2437">
        <f>VLOOKUP(Table2[[#This Row],[STATE_CODE]],Table4[#All], 3, TRUE) * 1000000</f>
        <v>140991070916.29999</v>
      </c>
      <c r="F2437">
        <f>VLOOKUP(Table2[[#This Row],[STATE_CODE]],Table4[#All], 4, TRUE) * 1000000</f>
        <v>143843149948.97</v>
      </c>
      <c r="G2437">
        <f>Table2[[#This Row],[Percent of State total]]*Table2[[#This Row],[2009 State total]]</f>
        <v>5862122.3786727041</v>
      </c>
      <c r="H2437" s="73">
        <f>Table2[[#This Row],[2010 State Total]]*Table2[[#This Row],[Percent of State total]]</f>
        <v>5980706.0323360171</v>
      </c>
    </row>
    <row r="2438" spans="1:8">
      <c r="A2438">
        <v>2008</v>
      </c>
      <c r="B2438">
        <v>48</v>
      </c>
      <c r="C2438">
        <v>197</v>
      </c>
      <c r="D2438">
        <v>7.7307240032462228E-4</v>
      </c>
      <c r="E2438">
        <f>VLOOKUP(Table2[[#This Row],[STATE_CODE]],Table4[#All], 3, TRUE) * 1000000</f>
        <v>140991070916.29999</v>
      </c>
      <c r="F2438">
        <f>VLOOKUP(Table2[[#This Row],[STATE_CODE]],Table4[#All], 4, TRUE) * 1000000</f>
        <v>143843149948.97</v>
      </c>
      <c r="G2438">
        <f>Table2[[#This Row],[Percent of State total]]*Table2[[#This Row],[2009 State total]]</f>
        <v>108996305.61760308</v>
      </c>
      <c r="H2438" s="73">
        <f>Table2[[#This Row],[2010 State Total]]*Table2[[#This Row],[Percent of State total]]</f>
        <v>111201169.20130481</v>
      </c>
    </row>
    <row r="2439" spans="1:8">
      <c r="A2439">
        <v>2008</v>
      </c>
      <c r="B2439">
        <v>48</v>
      </c>
      <c r="C2439">
        <v>199</v>
      </c>
      <c r="D2439">
        <v>2.2459688971680019E-3</v>
      </c>
      <c r="E2439">
        <f>VLOOKUP(Table2[[#This Row],[STATE_CODE]],Table4[#All], 3, TRUE) * 1000000</f>
        <v>140991070916.29999</v>
      </c>
      <c r="F2439">
        <f>VLOOKUP(Table2[[#This Row],[STATE_CODE]],Table4[#All], 4, TRUE) * 1000000</f>
        <v>143843149948.97</v>
      </c>
      <c r="G2439">
        <f>Table2[[#This Row],[Percent of State total]]*Table2[[#This Row],[2009 State total]]</f>
        <v>316661560.05641782</v>
      </c>
      <c r="H2439" s="73">
        <f>Table2[[#This Row],[2010 State Total]]*Table2[[#This Row],[Percent of State total]]</f>
        <v>323067240.85605967</v>
      </c>
    </row>
    <row r="2440" spans="1:8">
      <c r="A2440">
        <v>2008</v>
      </c>
      <c r="B2440">
        <v>48</v>
      </c>
      <c r="C2440">
        <v>201</v>
      </c>
      <c r="D2440">
        <v>0.16354210010394035</v>
      </c>
      <c r="E2440">
        <f>VLOOKUP(Table2[[#This Row],[STATE_CODE]],Table4[#All], 3, TRUE) * 1000000</f>
        <v>140991070916.29999</v>
      </c>
      <c r="F2440">
        <f>VLOOKUP(Table2[[#This Row],[STATE_CODE]],Table4[#All], 4, TRUE) * 1000000</f>
        <v>143843149948.97</v>
      </c>
      <c r="G2440">
        <f>Table2[[#This Row],[Percent of State total]]*Table2[[#This Row],[2009 State total]]</f>
        <v>23057975833.555286</v>
      </c>
      <c r="H2440" s="73">
        <f>Table2[[#This Row],[2010 State Total]]*Table2[[#This Row],[Percent of State total]]</f>
        <v>23524410828.220554</v>
      </c>
    </row>
    <row r="2441" spans="1:8">
      <c r="A2441">
        <v>2008</v>
      </c>
      <c r="B2441">
        <v>48</v>
      </c>
      <c r="C2441">
        <v>203</v>
      </c>
      <c r="D2441">
        <v>4.5394035453917023E-3</v>
      </c>
      <c r="E2441">
        <f>VLOOKUP(Table2[[#This Row],[STATE_CODE]],Table4[#All], 3, TRUE) * 1000000</f>
        <v>140991070916.29999</v>
      </c>
      <c r="F2441">
        <f>VLOOKUP(Table2[[#This Row],[STATE_CODE]],Table4[#All], 4, TRUE) * 1000000</f>
        <v>143843149948.97</v>
      </c>
      <c r="G2441">
        <f>Table2[[#This Row],[Percent of State total]]*Table2[[#This Row],[2009 State total]]</f>
        <v>640015367.18602514</v>
      </c>
      <c r="H2441" s="73">
        <f>Table2[[#This Row],[2010 State Total]]*Table2[[#This Row],[Percent of State total]]</f>
        <v>652962104.85866463</v>
      </c>
    </row>
    <row r="2442" spans="1:8">
      <c r="A2442">
        <v>2008</v>
      </c>
      <c r="B2442">
        <v>48</v>
      </c>
      <c r="C2442">
        <v>205</v>
      </c>
      <c r="D2442">
        <v>4.8364859173719433E-4</v>
      </c>
      <c r="E2442">
        <f>VLOOKUP(Table2[[#This Row],[STATE_CODE]],Table4[#All], 3, TRUE) * 1000000</f>
        <v>140991070916.29999</v>
      </c>
      <c r="F2442">
        <f>VLOOKUP(Table2[[#This Row],[STATE_CODE]],Table4[#All], 4, TRUE) * 1000000</f>
        <v>143843149948.97</v>
      </c>
      <c r="G2442">
        <f>Table2[[#This Row],[Percent of State total]]*Table2[[#This Row],[2009 State total]]</f>
        <v>68190132.89618738</v>
      </c>
      <c r="H2442" s="73">
        <f>Table2[[#This Row],[2010 State Total]]*Table2[[#This Row],[Percent of State total]]</f>
        <v>69569536.903861418</v>
      </c>
    </row>
    <row r="2443" spans="1:8">
      <c r="A2443">
        <v>2008</v>
      </c>
      <c r="B2443">
        <v>48</v>
      </c>
      <c r="C2443">
        <v>207</v>
      </c>
      <c r="D2443">
        <v>2.1371124595952784E-4</v>
      </c>
      <c r="E2443">
        <f>VLOOKUP(Table2[[#This Row],[STATE_CODE]],Table4[#All], 3, TRUE) * 1000000</f>
        <v>140991070916.29999</v>
      </c>
      <c r="F2443">
        <f>VLOOKUP(Table2[[#This Row],[STATE_CODE]],Table4[#All], 4, TRUE) * 1000000</f>
        <v>143843149948.97</v>
      </c>
      <c r="G2443">
        <f>Table2[[#This Row],[Percent of State total]]*Table2[[#This Row],[2009 State total]]</f>
        <v>30131377.434690617</v>
      </c>
      <c r="H2443" s="73">
        <f>Table2[[#This Row],[2010 State Total]]*Table2[[#This Row],[Percent of State total]]</f>
        <v>30740898.798337571</v>
      </c>
    </row>
    <row r="2444" spans="1:8">
      <c r="A2444">
        <v>2008</v>
      </c>
      <c r="B2444">
        <v>48</v>
      </c>
      <c r="C2444">
        <v>209</v>
      </c>
      <c r="D2444">
        <v>6.8774761483826287E-3</v>
      </c>
      <c r="E2444">
        <f>VLOOKUP(Table2[[#This Row],[STATE_CODE]],Table4[#All], 3, TRUE) * 1000000</f>
        <v>140991070916.29999</v>
      </c>
      <c r="F2444">
        <f>VLOOKUP(Table2[[#This Row],[STATE_CODE]],Table4[#All], 4, TRUE) * 1000000</f>
        <v>143843149948.97</v>
      </c>
      <c r="G2444">
        <f>Table2[[#This Row],[Percent of State total]]*Table2[[#This Row],[2009 State total]]</f>
        <v>969662727.36177695</v>
      </c>
      <c r="H2444" s="73">
        <f>Table2[[#This Row],[2010 State Total]]*Table2[[#This Row],[Percent of State total]]</f>
        <v>989277832.88226712</v>
      </c>
    </row>
    <row r="2445" spans="1:8">
      <c r="A2445">
        <v>2008</v>
      </c>
      <c r="B2445">
        <v>48</v>
      </c>
      <c r="C2445">
        <v>211</v>
      </c>
      <c r="D2445">
        <v>3.0601093637000937E-4</v>
      </c>
      <c r="E2445">
        <f>VLOOKUP(Table2[[#This Row],[STATE_CODE]],Table4[#All], 3, TRUE) * 1000000</f>
        <v>140991070916.29999</v>
      </c>
      <c r="F2445">
        <f>VLOOKUP(Table2[[#This Row],[STATE_CODE]],Table4[#All], 4, TRUE) * 1000000</f>
        <v>143843149948.97</v>
      </c>
      <c r="G2445">
        <f>Table2[[#This Row],[Percent of State total]]*Table2[[#This Row],[2009 State total]]</f>
        <v>43144809.630907357</v>
      </c>
      <c r="H2445" s="73">
        <f>Table2[[#This Row],[2010 State Total]]*Table2[[#This Row],[Percent of State total]]</f>
        <v>44017577.006295979</v>
      </c>
    </row>
    <row r="2446" spans="1:8">
      <c r="A2446">
        <v>2008</v>
      </c>
      <c r="B2446">
        <v>48</v>
      </c>
      <c r="C2446">
        <v>213</v>
      </c>
      <c r="D2446">
        <v>2.1694569815881577E-3</v>
      </c>
      <c r="E2446">
        <f>VLOOKUP(Table2[[#This Row],[STATE_CODE]],Table4[#All], 3, TRUE) * 1000000</f>
        <v>140991070916.29999</v>
      </c>
      <c r="F2446">
        <f>VLOOKUP(Table2[[#This Row],[STATE_CODE]],Table4[#All], 4, TRUE) * 1000000</f>
        <v>143843149948.97</v>
      </c>
      <c r="G2446">
        <f>Table2[[#This Row],[Percent of State total]]*Table2[[#This Row],[2009 State total]]</f>
        <v>305874063.14095807</v>
      </c>
      <c r="H2446" s="73">
        <f>Table2[[#This Row],[2010 State Total]]*Table2[[#This Row],[Percent of State total]]</f>
        <v>312061525.91042525</v>
      </c>
    </row>
    <row r="2447" spans="1:8">
      <c r="A2447">
        <v>2008</v>
      </c>
      <c r="B2447">
        <v>48</v>
      </c>
      <c r="C2447">
        <v>215</v>
      </c>
      <c r="D2447">
        <v>2.0471460459469275E-2</v>
      </c>
      <c r="E2447">
        <f>VLOOKUP(Table2[[#This Row],[STATE_CODE]],Table4[#All], 3, TRUE) * 1000000</f>
        <v>140991070916.29999</v>
      </c>
      <c r="F2447">
        <f>VLOOKUP(Table2[[#This Row],[STATE_CODE]],Table4[#All], 4, TRUE) * 1000000</f>
        <v>143843149948.97</v>
      </c>
      <c r="G2447">
        <f>Table2[[#This Row],[Percent of State total]]*Table2[[#This Row],[2009 State total]]</f>
        <v>2886293133.4012637</v>
      </c>
      <c r="H2447" s="73">
        <f>Table2[[#This Row],[2010 State Total]]*Table2[[#This Row],[Percent of State total]]</f>
        <v>2944679356.5458493</v>
      </c>
    </row>
    <row r="2448" spans="1:8">
      <c r="A2448">
        <v>2008</v>
      </c>
      <c r="B2448">
        <v>48</v>
      </c>
      <c r="C2448">
        <v>217</v>
      </c>
      <c r="D2448">
        <v>3.8351346196641867E-3</v>
      </c>
      <c r="E2448">
        <f>VLOOKUP(Table2[[#This Row],[STATE_CODE]],Table4[#All], 3, TRUE) * 1000000</f>
        <v>140991070916.29999</v>
      </c>
      <c r="F2448">
        <f>VLOOKUP(Table2[[#This Row],[STATE_CODE]],Table4[#All], 4, TRUE) * 1000000</f>
        <v>143843149948.97</v>
      </c>
      <c r="G2448">
        <f>Table2[[#This Row],[Percent of State total]]*Table2[[#This Row],[2009 State total]]</f>
        <v>540719737.13463056</v>
      </c>
      <c r="H2448" s="73">
        <f>Table2[[#This Row],[2010 State Total]]*Table2[[#This Row],[Percent of State total]]</f>
        <v>551657844.17084169</v>
      </c>
    </row>
    <row r="2449" spans="1:8">
      <c r="A2449">
        <v>2008</v>
      </c>
      <c r="B2449">
        <v>48</v>
      </c>
      <c r="C2449">
        <v>219</v>
      </c>
      <c r="D2449">
        <v>5.5525570127079918E-4</v>
      </c>
      <c r="E2449">
        <f>VLOOKUP(Table2[[#This Row],[STATE_CODE]],Table4[#All], 3, TRUE) * 1000000</f>
        <v>140991070916.29999</v>
      </c>
      <c r="F2449">
        <f>VLOOKUP(Table2[[#This Row],[STATE_CODE]],Table4[#All], 4, TRUE) * 1000000</f>
        <v>143843149948.97</v>
      </c>
      <c r="G2449">
        <f>Table2[[#This Row],[Percent of State total]]*Table2[[#This Row],[2009 State total]]</f>
        <v>78286095.954551131</v>
      </c>
      <c r="H2449" s="73">
        <f>Table2[[#This Row],[2010 State Total]]*Table2[[#This Row],[Percent of State total]]</f>
        <v>79869729.097916067</v>
      </c>
    </row>
    <row r="2450" spans="1:8">
      <c r="A2450">
        <v>2008</v>
      </c>
      <c r="B2450">
        <v>48</v>
      </c>
      <c r="C2450">
        <v>221</v>
      </c>
      <c r="D2450">
        <v>1.1396718413343883E-3</v>
      </c>
      <c r="E2450">
        <f>VLOOKUP(Table2[[#This Row],[STATE_CODE]],Table4[#All], 3, TRUE) * 1000000</f>
        <v>140991070916.29999</v>
      </c>
      <c r="F2450">
        <f>VLOOKUP(Table2[[#This Row],[STATE_CODE]],Table4[#All], 4, TRUE) * 1000000</f>
        <v>143843149948.97</v>
      </c>
      <c r="G2450">
        <f>Table2[[#This Row],[Percent of State total]]*Table2[[#This Row],[2009 State total]]</f>
        <v>160683553.40288693</v>
      </c>
      <c r="H2450" s="73">
        <f>Table2[[#This Row],[2010 State Total]]*Table2[[#This Row],[Percent of State total]]</f>
        <v>163933987.56568116</v>
      </c>
    </row>
    <row r="2451" spans="1:8">
      <c r="A2451">
        <v>2008</v>
      </c>
      <c r="B2451">
        <v>48</v>
      </c>
      <c r="C2451">
        <v>223</v>
      </c>
      <c r="D2451">
        <v>2.4959166316812489E-3</v>
      </c>
      <c r="E2451">
        <f>VLOOKUP(Table2[[#This Row],[STATE_CODE]],Table4[#All], 3, TRUE) * 1000000</f>
        <v>140991070916.29999</v>
      </c>
      <c r="F2451">
        <f>VLOOKUP(Table2[[#This Row],[STATE_CODE]],Table4[#All], 4, TRUE) * 1000000</f>
        <v>143843149948.97</v>
      </c>
      <c r="G2451">
        <f>Table2[[#This Row],[Percent of State total]]*Table2[[#This Row],[2009 State total]]</f>
        <v>351901958.81854355</v>
      </c>
      <c r="H2451" s="73">
        <f>Table2[[#This Row],[2010 State Total]]*Table2[[#This Row],[Percent of State total]]</f>
        <v>359020510.31105399</v>
      </c>
    </row>
    <row r="2452" spans="1:8">
      <c r="A2452">
        <v>2008</v>
      </c>
      <c r="B2452">
        <v>48</v>
      </c>
      <c r="C2452">
        <v>225</v>
      </c>
      <c r="D2452">
        <v>4.8434257078566436E-4</v>
      </c>
      <c r="E2452">
        <f>VLOOKUP(Table2[[#This Row],[STATE_CODE]],Table4[#All], 3, TRUE) * 1000000</f>
        <v>140991070916.29999</v>
      </c>
      <c r="F2452">
        <f>VLOOKUP(Table2[[#This Row],[STATE_CODE]],Table4[#All], 4, TRUE) * 1000000</f>
        <v>143843149948.97</v>
      </c>
      <c r="G2452">
        <f>Table2[[#This Row],[Percent of State total]]*Table2[[#This Row],[2009 State total]]</f>
        <v>68287977.745424643</v>
      </c>
      <c r="H2452" s="73">
        <f>Table2[[#This Row],[2010 State Total]]*Table2[[#This Row],[Percent of State total]]</f>
        <v>69669361.03619194</v>
      </c>
    </row>
    <row r="2453" spans="1:8">
      <c r="A2453">
        <v>2008</v>
      </c>
      <c r="B2453">
        <v>48</v>
      </c>
      <c r="C2453">
        <v>227</v>
      </c>
      <c r="D2453">
        <v>2.0678290615058458E-3</v>
      </c>
      <c r="E2453">
        <f>VLOOKUP(Table2[[#This Row],[STATE_CODE]],Table4[#All], 3, TRUE) * 1000000</f>
        <v>140991070916.29999</v>
      </c>
      <c r="F2453">
        <f>VLOOKUP(Table2[[#This Row],[STATE_CODE]],Table4[#All], 4, TRUE) * 1000000</f>
        <v>143843149948.97</v>
      </c>
      <c r="G2453">
        <f>Table2[[#This Row],[Percent of State total]]*Table2[[#This Row],[2009 State total]]</f>
        <v>291545433.85355675</v>
      </c>
      <c r="H2453" s="73">
        <f>Table2[[#This Row],[2010 State Total]]*Table2[[#This Row],[Percent of State total]]</f>
        <v>297443045.76302326</v>
      </c>
    </row>
    <row r="2454" spans="1:8">
      <c r="A2454">
        <v>2008</v>
      </c>
      <c r="B2454">
        <v>48</v>
      </c>
      <c r="C2454">
        <v>229</v>
      </c>
      <c r="D2454">
        <v>2.2934914461997247E-3</v>
      </c>
      <c r="E2454">
        <f>VLOOKUP(Table2[[#This Row],[STATE_CODE]],Table4[#All], 3, TRUE) * 1000000</f>
        <v>140991070916.29999</v>
      </c>
      <c r="F2454">
        <f>VLOOKUP(Table2[[#This Row],[STATE_CODE]],Table4[#All], 4, TRUE) * 1000000</f>
        <v>143843149948.97</v>
      </c>
      <c r="G2454">
        <f>Table2[[#This Row],[Percent of State total]]*Table2[[#This Row],[2009 State total]]</f>
        <v>323361815.1370728</v>
      </c>
      <c r="H2454" s="73">
        <f>Table2[[#This Row],[2010 State Total]]*Table2[[#This Row],[Percent of State total]]</f>
        <v>329903034.00238705</v>
      </c>
    </row>
    <row r="2455" spans="1:8">
      <c r="A2455">
        <v>2008</v>
      </c>
      <c r="B2455">
        <v>48</v>
      </c>
      <c r="C2455">
        <v>231</v>
      </c>
      <c r="D2455">
        <v>4.7067671883395164E-3</v>
      </c>
      <c r="E2455">
        <f>VLOOKUP(Table2[[#This Row],[STATE_CODE]],Table4[#All], 3, TRUE) * 1000000</f>
        <v>140991070916.29999</v>
      </c>
      <c r="F2455">
        <f>VLOOKUP(Table2[[#This Row],[STATE_CODE]],Table4[#All], 4, TRUE) * 1000000</f>
        <v>143843149948.97</v>
      </c>
      <c r="G2455">
        <f>Table2[[#This Row],[Percent of State total]]*Table2[[#This Row],[2009 State total]]</f>
        <v>663612146.43769062</v>
      </c>
      <c r="H2455" s="73">
        <f>Table2[[#This Row],[2010 State Total]]*Table2[[#This Row],[Percent of State total]]</f>
        <v>677036218.44721293</v>
      </c>
    </row>
    <row r="2456" spans="1:8">
      <c r="A2456">
        <v>2008</v>
      </c>
      <c r="B2456">
        <v>48</v>
      </c>
      <c r="C2456">
        <v>233</v>
      </c>
      <c r="D2456">
        <v>2.0058360848219868E-4</v>
      </c>
      <c r="E2456">
        <f>VLOOKUP(Table2[[#This Row],[STATE_CODE]],Table4[#All], 3, TRUE) * 1000000</f>
        <v>140991070916.29999</v>
      </c>
      <c r="F2456">
        <f>VLOOKUP(Table2[[#This Row],[STATE_CODE]],Table4[#All], 4, TRUE) * 1000000</f>
        <v>143843149948.97</v>
      </c>
      <c r="G2456">
        <f>Table2[[#This Row],[Percent of State total]]*Table2[[#This Row],[2009 State total]]</f>
        <v>28280497.768161025</v>
      </c>
      <c r="H2456" s="73">
        <f>Table2[[#This Row],[2010 State Total]]*Table2[[#This Row],[Percent of State total]]</f>
        <v>28852578.072210398</v>
      </c>
    </row>
    <row r="2457" spans="1:8">
      <c r="A2457">
        <v>2008</v>
      </c>
      <c r="B2457">
        <v>48</v>
      </c>
      <c r="C2457">
        <v>237</v>
      </c>
      <c r="D2457">
        <v>4.1292128727879023E-4</v>
      </c>
      <c r="E2457">
        <f>VLOOKUP(Table2[[#This Row],[STATE_CODE]],Table4[#All], 3, TRUE) * 1000000</f>
        <v>140991070916.29999</v>
      </c>
      <c r="F2457">
        <f>VLOOKUP(Table2[[#This Row],[STATE_CODE]],Table4[#All], 4, TRUE) * 1000000</f>
        <v>143843149948.97</v>
      </c>
      <c r="G2457">
        <f>Table2[[#This Row],[Percent of State total]]*Table2[[#This Row],[2009 State total]]</f>
        <v>58218214.497573793</v>
      </c>
      <c r="H2457" s="73">
        <f>Table2[[#This Row],[2010 State Total]]*Table2[[#This Row],[Percent of State total]]</f>
        <v>59395898.643164739</v>
      </c>
    </row>
    <row r="2458" spans="1:8">
      <c r="A2458">
        <v>2008</v>
      </c>
      <c r="B2458">
        <v>48</v>
      </c>
      <c r="C2458">
        <v>239</v>
      </c>
      <c r="D2458">
        <v>1.2643646174035606E-3</v>
      </c>
      <c r="E2458">
        <f>VLOOKUP(Table2[[#This Row],[STATE_CODE]],Table4[#All], 3, TRUE) * 1000000</f>
        <v>140991070916.29999</v>
      </c>
      <c r="F2458">
        <f>VLOOKUP(Table2[[#This Row],[STATE_CODE]],Table4[#All], 4, TRUE) * 1000000</f>
        <v>143843149948.97</v>
      </c>
      <c r="G2458">
        <f>Table2[[#This Row],[Percent of State total]]*Table2[[#This Row],[2009 State total]]</f>
        <v>178264121.43640593</v>
      </c>
      <c r="H2458" s="73">
        <f>Table2[[#This Row],[2010 State Total]]*Table2[[#This Row],[Percent of State total]]</f>
        <v>181870189.25135246</v>
      </c>
    </row>
    <row r="2459" spans="1:8">
      <c r="A2459">
        <v>2008</v>
      </c>
      <c r="B2459">
        <v>48</v>
      </c>
      <c r="C2459">
        <v>241</v>
      </c>
      <c r="D2459">
        <v>1.6981163834587794E-3</v>
      </c>
      <c r="E2459">
        <f>VLOOKUP(Table2[[#This Row],[STATE_CODE]],Table4[#All], 3, TRUE) * 1000000</f>
        <v>140991070916.29999</v>
      </c>
      <c r="F2459">
        <f>VLOOKUP(Table2[[#This Row],[STATE_CODE]],Table4[#All], 4, TRUE) * 1000000</f>
        <v>143843149948.97</v>
      </c>
      <c r="G2459">
        <f>Table2[[#This Row],[Percent of State total]]*Table2[[#This Row],[2009 State total]]</f>
        <v>239419247.44436765</v>
      </c>
      <c r="H2459" s="73">
        <f>Table2[[#This Row],[2010 State Total]]*Table2[[#This Row],[Percent of State total]]</f>
        <v>244262409.57666385</v>
      </c>
    </row>
    <row r="2460" spans="1:8">
      <c r="A2460">
        <v>2008</v>
      </c>
      <c r="B2460">
        <v>48</v>
      </c>
      <c r="C2460">
        <v>243</v>
      </c>
      <c r="D2460">
        <v>2.1308316632934578E-4</v>
      </c>
      <c r="E2460">
        <f>VLOOKUP(Table2[[#This Row],[STATE_CODE]],Table4[#All], 3, TRUE) * 1000000</f>
        <v>140991070916.29999</v>
      </c>
      <c r="F2460">
        <f>VLOOKUP(Table2[[#This Row],[STATE_CODE]],Table4[#All], 4, TRUE) * 1000000</f>
        <v>143843149948.97</v>
      </c>
      <c r="G2460">
        <f>Table2[[#This Row],[Percent of State total]]*Table2[[#This Row],[2009 State total]]</f>
        <v>30042823.815010536</v>
      </c>
      <c r="H2460" s="73">
        <f>Table2[[#This Row],[2010 State Total]]*Table2[[#This Row],[Percent of State total]]</f>
        <v>30650553.845913403</v>
      </c>
    </row>
    <row r="2461" spans="1:8">
      <c r="A2461">
        <v>2008</v>
      </c>
      <c r="B2461">
        <v>48</v>
      </c>
      <c r="C2461">
        <v>245</v>
      </c>
      <c r="D2461">
        <v>1.2084035823153988E-2</v>
      </c>
      <c r="E2461">
        <f>VLOOKUP(Table2[[#This Row],[STATE_CODE]],Table4[#All], 3, TRUE) * 1000000</f>
        <v>140991070916.29999</v>
      </c>
      <c r="F2461">
        <f>VLOOKUP(Table2[[#This Row],[STATE_CODE]],Table4[#All], 4, TRUE) * 1000000</f>
        <v>143843149948.97</v>
      </c>
      <c r="G2461">
        <f>Table2[[#This Row],[Percent of State total]]*Table2[[#This Row],[2009 State total]]</f>
        <v>1703741151.6974134</v>
      </c>
      <c r="H2461" s="73">
        <f>Table2[[#This Row],[2010 State Total]]*Table2[[#This Row],[Percent of State total]]</f>
        <v>1738205776.8986642</v>
      </c>
    </row>
    <row r="2462" spans="1:8">
      <c r="A2462">
        <v>2008</v>
      </c>
      <c r="B2462">
        <v>48</v>
      </c>
      <c r="C2462">
        <v>249</v>
      </c>
      <c r="D2462">
        <v>1.9516002730834983E-3</v>
      </c>
      <c r="E2462">
        <f>VLOOKUP(Table2[[#This Row],[STATE_CODE]],Table4[#All], 3, TRUE) * 1000000</f>
        <v>140991070916.29999</v>
      </c>
      <c r="F2462">
        <f>VLOOKUP(Table2[[#This Row],[STATE_CODE]],Table4[#All], 4, TRUE) * 1000000</f>
        <v>143843149948.97</v>
      </c>
      <c r="G2462">
        <f>Table2[[#This Row],[Percent of State total]]*Table2[[#This Row],[2009 State total]]</f>
        <v>275158212.50258595</v>
      </c>
      <c r="H2462" s="73">
        <f>Table2[[#This Row],[2010 State Total]]*Table2[[#This Row],[Percent of State total]]</f>
        <v>280724330.72160041</v>
      </c>
    </row>
    <row r="2463" spans="1:8">
      <c r="A2463">
        <v>2008</v>
      </c>
      <c r="B2463">
        <v>48</v>
      </c>
      <c r="C2463">
        <v>251</v>
      </c>
      <c r="D2463">
        <v>5.0452359522327166E-3</v>
      </c>
      <c r="E2463">
        <f>VLOOKUP(Table2[[#This Row],[STATE_CODE]],Table4[#All], 3, TRUE) * 1000000</f>
        <v>140991070916.29999</v>
      </c>
      <c r="F2463">
        <f>VLOOKUP(Table2[[#This Row],[STATE_CODE]],Table4[#All], 4, TRUE) * 1000000</f>
        <v>143843149948.97</v>
      </c>
      <c r="G2463">
        <f>Table2[[#This Row],[Percent of State total]]*Table2[[#This Row],[2009 State total]]</f>
        <v>711333219.93070924</v>
      </c>
      <c r="H2463" s="73">
        <f>Table2[[#This Row],[2010 State Total]]*Table2[[#This Row],[Percent of State total]]</f>
        <v>725722631.60494506</v>
      </c>
    </row>
    <row r="2464" spans="1:8">
      <c r="A2464">
        <v>2008</v>
      </c>
      <c r="B2464">
        <v>48</v>
      </c>
      <c r="C2464">
        <v>253</v>
      </c>
      <c r="D2464">
        <v>5.3140937752986842E-4</v>
      </c>
      <c r="E2464">
        <f>VLOOKUP(Table2[[#This Row],[STATE_CODE]],Table4[#All], 3, TRUE) * 1000000</f>
        <v>140991070916.29999</v>
      </c>
      <c r="F2464">
        <f>VLOOKUP(Table2[[#This Row],[STATE_CODE]],Table4[#All], 4, TRUE) * 1000000</f>
        <v>143843149948.97</v>
      </c>
      <c r="G2464">
        <f>Table2[[#This Row],[Percent of State total]]*Table2[[#This Row],[2009 State total]]</f>
        <v>74923977.232900515</v>
      </c>
      <c r="H2464" s="73">
        <f>Table2[[#This Row],[2010 State Total]]*Table2[[#This Row],[Percent of State total]]</f>
        <v>76439598.776317671</v>
      </c>
    </row>
    <row r="2465" spans="1:8">
      <c r="A2465">
        <v>2008</v>
      </c>
      <c r="B2465">
        <v>48</v>
      </c>
      <c r="C2465">
        <v>255</v>
      </c>
      <c r="D2465">
        <v>3.5057765749289241E-4</v>
      </c>
      <c r="E2465">
        <f>VLOOKUP(Table2[[#This Row],[STATE_CODE]],Table4[#All], 3, TRUE) * 1000000</f>
        <v>140991070916.29999</v>
      </c>
      <c r="F2465">
        <f>VLOOKUP(Table2[[#This Row],[STATE_CODE]],Table4[#All], 4, TRUE) * 1000000</f>
        <v>143843149948.97</v>
      </c>
      <c r="G2465">
        <f>Table2[[#This Row],[Percent of State total]]*Table2[[#This Row],[2009 State total]]</f>
        <v>49428319.369250722</v>
      </c>
      <c r="H2465" s="73">
        <f>Table2[[#This Row],[2010 State Total]]*Table2[[#This Row],[Percent of State total]]</f>
        <v>50428194.55550877</v>
      </c>
    </row>
    <row r="2466" spans="1:8">
      <c r="A2466">
        <v>2008</v>
      </c>
      <c r="B2466">
        <v>48</v>
      </c>
      <c r="C2466">
        <v>257</v>
      </c>
      <c r="D2466">
        <v>5.5863757004515086E-3</v>
      </c>
      <c r="E2466">
        <f>VLOOKUP(Table2[[#This Row],[STATE_CODE]],Table4[#All], 3, TRUE) * 1000000</f>
        <v>140991070916.29999</v>
      </c>
      <c r="F2466">
        <f>VLOOKUP(Table2[[#This Row],[STATE_CODE]],Table4[#All], 4, TRUE) * 1000000</f>
        <v>143843149948.97</v>
      </c>
      <c r="G2466">
        <f>Table2[[#This Row],[Percent of State total]]*Table2[[#This Row],[2009 State total]]</f>
        <v>787629092.54745364</v>
      </c>
      <c r="H2466" s="73">
        <f>Table2[[#This Row],[2010 State Total]]*Table2[[#This Row],[Percent of State total]]</f>
        <v>803561877.55132866</v>
      </c>
    </row>
    <row r="2467" spans="1:8">
      <c r="A2467">
        <v>2008</v>
      </c>
      <c r="B2467">
        <v>48</v>
      </c>
      <c r="C2467">
        <v>259</v>
      </c>
      <c r="D2467">
        <v>1.7085923017349262E-3</v>
      </c>
      <c r="E2467">
        <f>VLOOKUP(Table2[[#This Row],[STATE_CODE]],Table4[#All], 3, TRUE) * 1000000</f>
        <v>140991070916.29999</v>
      </c>
      <c r="F2467">
        <f>VLOOKUP(Table2[[#This Row],[STATE_CODE]],Table4[#All], 4, TRUE) * 1000000</f>
        <v>143843149948.97</v>
      </c>
      <c r="G2467">
        <f>Table2[[#This Row],[Percent of State total]]*Table2[[#This Row],[2009 State total]]</f>
        <v>240896258.38095319</v>
      </c>
      <c r="H2467" s="73">
        <f>Table2[[#This Row],[2010 State Total]]*Table2[[#This Row],[Percent of State total]]</f>
        <v>245769298.6601128</v>
      </c>
    </row>
    <row r="2468" spans="1:8">
      <c r="A2468">
        <v>2008</v>
      </c>
      <c r="B2468">
        <v>48</v>
      </c>
      <c r="C2468">
        <v>261</v>
      </c>
      <c r="D2468">
        <v>1.2455051199303626E-3</v>
      </c>
      <c r="E2468">
        <f>VLOOKUP(Table2[[#This Row],[STATE_CODE]],Table4[#All], 3, TRUE) * 1000000</f>
        <v>140991070916.29999</v>
      </c>
      <c r="F2468">
        <f>VLOOKUP(Table2[[#This Row],[STATE_CODE]],Table4[#All], 4, TRUE) * 1000000</f>
        <v>143843149948.97</v>
      </c>
      <c r="G2468">
        <f>Table2[[#This Row],[Percent of State total]]*Table2[[#This Row],[2009 State total]]</f>
        <v>175605100.69071648</v>
      </c>
      <c r="H2468" s="73">
        <f>Table2[[#This Row],[2010 State Total]]*Table2[[#This Row],[Percent of State total]]</f>
        <v>179157379.72835299</v>
      </c>
    </row>
    <row r="2469" spans="1:8">
      <c r="A2469">
        <v>2008</v>
      </c>
      <c r="B2469">
        <v>48</v>
      </c>
      <c r="C2469">
        <v>265</v>
      </c>
      <c r="D2469">
        <v>1.8108550033972427E-3</v>
      </c>
      <c r="E2469">
        <f>VLOOKUP(Table2[[#This Row],[STATE_CODE]],Table4[#All], 3, TRUE) * 1000000</f>
        <v>140991070916.29999</v>
      </c>
      <c r="F2469">
        <f>VLOOKUP(Table2[[#This Row],[STATE_CODE]],Table4[#All], 4, TRUE) * 1000000</f>
        <v>143843149948.97</v>
      </c>
      <c r="G2469">
        <f>Table2[[#This Row],[Percent of State total]]*Table2[[#This Row],[2009 State total]]</f>
        <v>255314386.20311728</v>
      </c>
      <c r="H2469" s="73">
        <f>Table2[[#This Row],[2010 State Total]]*Table2[[#This Row],[Percent of State total]]</f>
        <v>260479087.78951216</v>
      </c>
    </row>
    <row r="2470" spans="1:8">
      <c r="A2470">
        <v>2008</v>
      </c>
      <c r="B2470">
        <v>48</v>
      </c>
      <c r="C2470">
        <v>267</v>
      </c>
      <c r="D2470">
        <v>9.7567110839460579E-4</v>
      </c>
      <c r="E2470">
        <f>VLOOKUP(Table2[[#This Row],[STATE_CODE]],Table4[#All], 3, TRUE) * 1000000</f>
        <v>140991070916.29999</v>
      </c>
      <c r="F2470">
        <f>VLOOKUP(Table2[[#This Row],[STATE_CODE]],Table4[#All], 4, TRUE) * 1000000</f>
        <v>143843149948.97</v>
      </c>
      <c r="G2470">
        <f>Table2[[#This Row],[Percent of State total]]*Table2[[#This Row],[2009 State total]]</f>
        <v>137560914.43464887</v>
      </c>
      <c r="H2470" s="73">
        <f>Table2[[#This Row],[2010 State Total]]*Table2[[#This Row],[Percent of State total]]</f>
        <v>140343605.54568306</v>
      </c>
    </row>
    <row r="2471" spans="1:8">
      <c r="A2471">
        <v>2008</v>
      </c>
      <c r="B2471">
        <v>48</v>
      </c>
      <c r="C2471">
        <v>269</v>
      </c>
      <c r="D2471">
        <v>1.1999586148808517E-4</v>
      </c>
      <c r="E2471">
        <f>VLOOKUP(Table2[[#This Row],[STATE_CODE]],Table4[#All], 3, TRUE) * 1000000</f>
        <v>140991070916.29999</v>
      </c>
      <c r="F2471">
        <f>VLOOKUP(Table2[[#This Row],[STATE_CODE]],Table4[#All], 4, TRUE) * 1000000</f>
        <v>143843149948.97</v>
      </c>
      <c r="G2471">
        <f>Table2[[#This Row],[Percent of State total]]*Table2[[#This Row],[2009 State total]]</f>
        <v>16918345.016729128</v>
      </c>
      <c r="H2471" s="73">
        <f>Table2[[#This Row],[2010 State Total]]*Table2[[#This Row],[Percent of State total]]</f>
        <v>17260582.697286468</v>
      </c>
    </row>
    <row r="2472" spans="1:8">
      <c r="A2472">
        <v>2008</v>
      </c>
      <c r="B2472">
        <v>48</v>
      </c>
      <c r="C2472">
        <v>271</v>
      </c>
      <c r="D2472">
        <v>4.2252083470290994E-4</v>
      </c>
      <c r="E2472">
        <f>VLOOKUP(Table2[[#This Row],[STATE_CODE]],Table4[#All], 3, TRUE) * 1000000</f>
        <v>140991070916.29999</v>
      </c>
      <c r="F2472">
        <f>VLOOKUP(Table2[[#This Row],[STATE_CODE]],Table4[#All], 4, TRUE) * 1000000</f>
        <v>143843149948.97</v>
      </c>
      <c r="G2472">
        <f>Table2[[#This Row],[Percent of State total]]*Table2[[#This Row],[2009 State total]]</f>
        <v>59571664.969212241</v>
      </c>
      <c r="H2472" s="73">
        <f>Table2[[#This Row],[2010 State Total]]*Table2[[#This Row],[Percent of State total]]</f>
        <v>60776727.78273464</v>
      </c>
    </row>
    <row r="2473" spans="1:8">
      <c r="A2473">
        <v>2008</v>
      </c>
      <c r="B2473">
        <v>48</v>
      </c>
      <c r="C2473">
        <v>273</v>
      </c>
      <c r="D2473">
        <v>1.2683708225227452E-3</v>
      </c>
      <c r="E2473">
        <f>VLOOKUP(Table2[[#This Row],[STATE_CODE]],Table4[#All], 3, TRUE) * 1000000</f>
        <v>140991070916.29999</v>
      </c>
      <c r="F2473">
        <f>VLOOKUP(Table2[[#This Row],[STATE_CODE]],Table4[#All], 4, TRUE) * 1000000</f>
        <v>143843149948.97</v>
      </c>
      <c r="G2473">
        <f>Table2[[#This Row],[Percent of State total]]*Table2[[#This Row],[2009 State total]]</f>
        <v>178828960.58647013</v>
      </c>
      <c r="H2473" s="73">
        <f>Table2[[#This Row],[2010 State Total]]*Table2[[#This Row],[Percent of State total]]</f>
        <v>182446454.41503766</v>
      </c>
    </row>
    <row r="2474" spans="1:8">
      <c r="A2474">
        <v>2008</v>
      </c>
      <c r="B2474">
        <v>48</v>
      </c>
      <c r="C2474">
        <v>275</v>
      </c>
      <c r="D2474">
        <v>1.7171063082560694E-4</v>
      </c>
      <c r="E2474">
        <f>VLOOKUP(Table2[[#This Row],[STATE_CODE]],Table4[#All], 3, TRUE) * 1000000</f>
        <v>140991070916.29999</v>
      </c>
      <c r="F2474">
        <f>VLOOKUP(Table2[[#This Row],[STATE_CODE]],Table4[#All], 4, TRUE) * 1000000</f>
        <v>143843149948.97</v>
      </c>
      <c r="G2474">
        <f>Table2[[#This Row],[Percent of State total]]*Table2[[#This Row],[2009 State total]]</f>
        <v>24209665.727815755</v>
      </c>
      <c r="H2474" s="73">
        <f>Table2[[#This Row],[2010 State Total]]*Table2[[#This Row],[Percent of State total]]</f>
        <v>24699398.017680012</v>
      </c>
    </row>
    <row r="2475" spans="1:8">
      <c r="A2475">
        <v>2008</v>
      </c>
      <c r="B2475">
        <v>48</v>
      </c>
      <c r="C2475">
        <v>277</v>
      </c>
      <c r="D2475">
        <v>2.0328404827061131E-3</v>
      </c>
      <c r="E2475">
        <f>VLOOKUP(Table2[[#This Row],[STATE_CODE]],Table4[#All], 3, TRUE) * 1000000</f>
        <v>140991070916.29999</v>
      </c>
      <c r="F2475">
        <f>VLOOKUP(Table2[[#This Row],[STATE_CODE]],Table4[#All], 4, TRUE) * 1000000</f>
        <v>143843149948.97</v>
      </c>
      <c r="G2475">
        <f>Table2[[#This Row],[Percent of State total]]*Table2[[#This Row],[2009 State total]]</f>
        <v>286612356.65874308</v>
      </c>
      <c r="H2475" s="73">
        <f>Table2[[#This Row],[2010 State Total]]*Table2[[#This Row],[Percent of State total]]</f>
        <v>292410178.37623197</v>
      </c>
    </row>
    <row r="2476" spans="1:8">
      <c r="A2476">
        <v>2008</v>
      </c>
      <c r="B2476">
        <v>48</v>
      </c>
      <c r="C2476">
        <v>279</v>
      </c>
      <c r="D2476">
        <v>4.75604955652058E-4</v>
      </c>
      <c r="E2476">
        <f>VLOOKUP(Table2[[#This Row],[STATE_CODE]],Table4[#All], 3, TRUE) * 1000000</f>
        <v>140991070916.29999</v>
      </c>
      <c r="F2476">
        <f>VLOOKUP(Table2[[#This Row],[STATE_CODE]],Table4[#All], 4, TRUE) * 1000000</f>
        <v>143843149948.97</v>
      </c>
      <c r="G2476">
        <f>Table2[[#This Row],[Percent of State total]]*Table2[[#This Row],[2009 State total]]</f>
        <v>67056052.030483022</v>
      </c>
      <c r="H2476" s="73">
        <f>Table2[[#This Row],[2010 State Total]]*Table2[[#This Row],[Percent of State total]]</f>
        <v>68412514.952332214</v>
      </c>
    </row>
    <row r="2477" spans="1:8">
      <c r="A2477">
        <v>2008</v>
      </c>
      <c r="B2477">
        <v>48</v>
      </c>
      <c r="C2477">
        <v>281</v>
      </c>
      <c r="D2477">
        <v>9.3967002806227351E-4</v>
      </c>
      <c r="E2477">
        <f>VLOOKUP(Table2[[#This Row],[STATE_CODE]],Table4[#All], 3, TRUE) * 1000000</f>
        <v>140991070916.29999</v>
      </c>
      <c r="F2477">
        <f>VLOOKUP(Table2[[#This Row],[STATE_CODE]],Table4[#All], 4, TRUE) * 1000000</f>
        <v>143843149948.97</v>
      </c>
      <c r="G2477">
        <f>Table2[[#This Row],[Percent of State total]]*Table2[[#This Row],[2009 State total]]</f>
        <v>132485083.56444961</v>
      </c>
      <c r="H2477" s="73">
        <f>Table2[[#This Row],[2010 State Total]]*Table2[[#This Row],[Percent of State total]]</f>
        <v>135165096.74911445</v>
      </c>
    </row>
    <row r="2478" spans="1:8">
      <c r="A2478">
        <v>2008</v>
      </c>
      <c r="B2478">
        <v>48</v>
      </c>
      <c r="C2478">
        <v>283</v>
      </c>
      <c r="D2478">
        <v>1.4939563857783E-3</v>
      </c>
      <c r="E2478">
        <f>VLOOKUP(Table2[[#This Row],[STATE_CODE]],Table4[#All], 3, TRUE) * 1000000</f>
        <v>140991070916.29999</v>
      </c>
      <c r="F2478">
        <f>VLOOKUP(Table2[[#This Row],[STATE_CODE]],Table4[#All], 4, TRUE) * 1000000</f>
        <v>143843149948.97</v>
      </c>
      <c r="G2478">
        <f>Table2[[#This Row],[Percent of State total]]*Table2[[#This Row],[2009 State total]]</f>
        <v>210634510.7331275</v>
      </c>
      <c r="H2478" s="73">
        <f>Table2[[#This Row],[2010 State Total]]*Table2[[#This Row],[Percent of State total]]</f>
        <v>214895392.41672927</v>
      </c>
    </row>
    <row r="2479" spans="1:8">
      <c r="A2479">
        <v>2008</v>
      </c>
      <c r="B2479">
        <v>48</v>
      </c>
      <c r="C2479">
        <v>285</v>
      </c>
      <c r="D2479">
        <v>2.8097828090621904E-5</v>
      </c>
      <c r="E2479">
        <f>VLOOKUP(Table2[[#This Row],[STATE_CODE]],Table4[#All], 3, TRUE) * 1000000</f>
        <v>140991070916.29999</v>
      </c>
      <c r="F2479">
        <f>VLOOKUP(Table2[[#This Row],[STATE_CODE]],Table4[#All], 4, TRUE) * 1000000</f>
        <v>143843149948.97</v>
      </c>
      <c r="G2479">
        <f>Table2[[#This Row],[Percent of State total]]*Table2[[#This Row],[2009 State total]]</f>
        <v>3961542.8729188787</v>
      </c>
      <c r="H2479" s="73">
        <f>Table2[[#This Row],[2010 State Total]]*Table2[[#This Row],[Percent of State total]]</f>
        <v>4041680.0992797082</v>
      </c>
    </row>
    <row r="2480" spans="1:8">
      <c r="A2480">
        <v>2008</v>
      </c>
      <c r="B2480">
        <v>48</v>
      </c>
      <c r="C2480">
        <v>287</v>
      </c>
      <c r="D2480">
        <v>8.8746283297650103E-4</v>
      </c>
      <c r="E2480">
        <f>VLOOKUP(Table2[[#This Row],[STATE_CODE]],Table4[#All], 3, TRUE) * 1000000</f>
        <v>140991070916.29999</v>
      </c>
      <c r="F2480">
        <f>VLOOKUP(Table2[[#This Row],[STATE_CODE]],Table4[#All], 4, TRUE) * 1000000</f>
        <v>143843149948.97</v>
      </c>
      <c r="G2480">
        <f>Table2[[#This Row],[Percent of State total]]*Table2[[#This Row],[2009 State total]]</f>
        <v>125124335.21977034</v>
      </c>
      <c r="H2480" s="73">
        <f>Table2[[#This Row],[2010 State Total]]*Table2[[#This Row],[Percent of State total]]</f>
        <v>127655449.35797656</v>
      </c>
    </row>
    <row r="2481" spans="1:8">
      <c r="A2481">
        <v>2008</v>
      </c>
      <c r="B2481">
        <v>48</v>
      </c>
      <c r="C2481">
        <v>289</v>
      </c>
      <c r="D2481">
        <v>2.9107799992093815E-3</v>
      </c>
      <c r="E2481">
        <f>VLOOKUP(Table2[[#This Row],[STATE_CODE]],Table4[#All], 3, TRUE) * 1000000</f>
        <v>140991070916.29999</v>
      </c>
      <c r="F2481">
        <f>VLOOKUP(Table2[[#This Row],[STATE_CODE]],Table4[#All], 4, TRUE) * 1000000</f>
        <v>143843149948.97</v>
      </c>
      <c r="G2481">
        <f>Table2[[#This Row],[Percent of State total]]*Table2[[#This Row],[2009 State total]]</f>
        <v>410393989.29027754</v>
      </c>
      <c r="H2481" s="73">
        <f>Table2[[#This Row],[2010 State Total]]*Table2[[#This Row],[Percent of State total]]</f>
        <v>418695763.89473784</v>
      </c>
    </row>
    <row r="2482" spans="1:8">
      <c r="A2482">
        <v>2008</v>
      </c>
      <c r="B2482">
        <v>48</v>
      </c>
      <c r="C2482">
        <v>291</v>
      </c>
      <c r="D2482">
        <v>2.1105529520490831E-3</v>
      </c>
      <c r="E2482">
        <f>VLOOKUP(Table2[[#This Row],[STATE_CODE]],Table4[#All], 3, TRUE) * 1000000</f>
        <v>140991070916.29999</v>
      </c>
      <c r="F2482">
        <f>VLOOKUP(Table2[[#This Row],[STATE_CODE]],Table4[#All], 4, TRUE) * 1000000</f>
        <v>143843149948.97</v>
      </c>
      <c r="G2482">
        <f>Table2[[#This Row],[Percent of State total]]*Table2[[#This Row],[2009 State total]]</f>
        <v>297569120.93495858</v>
      </c>
      <c r="H2482" s="73">
        <f>Table2[[#This Row],[2010 State Total]]*Table2[[#This Row],[Percent of State total]]</f>
        <v>303588584.75683755</v>
      </c>
    </row>
    <row r="2483" spans="1:8">
      <c r="A2483">
        <v>2008</v>
      </c>
      <c r="B2483">
        <v>48</v>
      </c>
      <c r="C2483">
        <v>293</v>
      </c>
      <c r="D2483">
        <v>1.3286540486669783E-4</v>
      </c>
      <c r="E2483">
        <f>VLOOKUP(Table2[[#This Row],[STATE_CODE]],Table4[#All], 3, TRUE) * 1000000</f>
        <v>140991070916.29999</v>
      </c>
      <c r="F2483">
        <f>VLOOKUP(Table2[[#This Row],[STATE_CODE]],Table4[#All], 4, TRUE) * 1000000</f>
        <v>143843149948.97</v>
      </c>
      <c r="G2483">
        <f>Table2[[#This Row],[Percent of State total]]*Table2[[#This Row],[2009 State total]]</f>
        <v>18732835.719883505</v>
      </c>
      <c r="H2483" s="73">
        <f>Table2[[#This Row],[2010 State Total]]*Table2[[#This Row],[Percent of State total]]</f>
        <v>19111778.355271026</v>
      </c>
    </row>
    <row r="2484" spans="1:8">
      <c r="A2484">
        <v>2008</v>
      </c>
      <c r="B2484">
        <v>48</v>
      </c>
      <c r="C2484">
        <v>295</v>
      </c>
      <c r="D2484">
        <v>4.4665381283311178E-5</v>
      </c>
      <c r="E2484">
        <f>VLOOKUP(Table2[[#This Row],[STATE_CODE]],Table4[#All], 3, TRUE) * 1000000</f>
        <v>140991070916.29999</v>
      </c>
      <c r="F2484">
        <f>VLOOKUP(Table2[[#This Row],[STATE_CODE]],Table4[#All], 4, TRUE) * 1000000</f>
        <v>143843149948.97</v>
      </c>
      <c r="G2484">
        <f>Table2[[#This Row],[Percent of State total]]*Table2[[#This Row],[2009 State total]]</f>
        <v>6297419.9400189044</v>
      </c>
      <c r="H2484" s="73">
        <f>Table2[[#This Row],[2010 State Total]]*Table2[[#This Row],[Percent of State total]]</f>
        <v>6424809.1374632483</v>
      </c>
    </row>
    <row r="2485" spans="1:8">
      <c r="A2485">
        <v>2008</v>
      </c>
      <c r="B2485">
        <v>48</v>
      </c>
      <c r="C2485">
        <v>297</v>
      </c>
      <c r="D2485">
        <v>2.6095365512784343E-3</v>
      </c>
      <c r="E2485">
        <f>VLOOKUP(Table2[[#This Row],[STATE_CODE]],Table4[#All], 3, TRUE) * 1000000</f>
        <v>140991070916.29999</v>
      </c>
      <c r="F2485">
        <f>VLOOKUP(Table2[[#This Row],[STATE_CODE]],Table4[#All], 4, TRUE) * 1000000</f>
        <v>143843149948.97</v>
      </c>
      <c r="G2485">
        <f>Table2[[#This Row],[Percent of State total]]*Table2[[#This Row],[2009 State total]]</f>
        <v>367921352.95997465</v>
      </c>
      <c r="H2485" s="73">
        <f>Table2[[#This Row],[2010 State Total]]*Table2[[#This Row],[Percent of State total]]</f>
        <v>375363957.44286186</v>
      </c>
    </row>
    <row r="2486" spans="1:8">
      <c r="A2486">
        <v>2008</v>
      </c>
      <c r="B2486">
        <v>48</v>
      </c>
      <c r="C2486">
        <v>303</v>
      </c>
      <c r="D2486">
        <v>9.6388246958679542E-3</v>
      </c>
      <c r="E2486">
        <f>VLOOKUP(Table2[[#This Row],[STATE_CODE]],Table4[#All], 3, TRUE) * 1000000</f>
        <v>140991070916.29999</v>
      </c>
      <c r="F2486">
        <f>VLOOKUP(Table2[[#This Row],[STATE_CODE]],Table4[#All], 4, TRUE) * 1000000</f>
        <v>143843149948.97</v>
      </c>
      <c r="G2486">
        <f>Table2[[#This Row],[Percent of State total]]*Table2[[#This Row],[2009 State total]]</f>
        <v>1358988216.2449024</v>
      </c>
      <c r="H2486" s="73">
        <f>Table2[[#This Row],[2010 State Total]]*Table2[[#This Row],[Percent of State total]]</f>
        <v>1386478906.0595694</v>
      </c>
    </row>
    <row r="2487" spans="1:8">
      <c r="A2487">
        <v>2008</v>
      </c>
      <c r="B2487">
        <v>48</v>
      </c>
      <c r="C2487">
        <v>305</v>
      </c>
      <c r="D2487">
        <v>5.738131220516012E-4</v>
      </c>
      <c r="E2487">
        <f>VLOOKUP(Table2[[#This Row],[STATE_CODE]],Table4[#All], 3, TRUE) * 1000000</f>
        <v>140991070916.29999</v>
      </c>
      <c r="F2487">
        <f>VLOOKUP(Table2[[#This Row],[STATE_CODE]],Table4[#All], 4, TRUE) * 1000000</f>
        <v>143843149948.97</v>
      </c>
      <c r="G2487">
        <f>Table2[[#This Row],[Percent of State total]]*Table2[[#This Row],[2009 State total]]</f>
        <v>80902526.583880812</v>
      </c>
      <c r="H2487" s="73">
        <f>Table2[[#This Row],[2010 State Total]]*Table2[[#This Row],[Percent of State total]]</f>
        <v>82539086.957955092</v>
      </c>
    </row>
    <row r="2488" spans="1:8">
      <c r="A2488">
        <v>2008</v>
      </c>
      <c r="B2488">
        <v>48</v>
      </c>
      <c r="C2488">
        <v>307</v>
      </c>
      <c r="D2488">
        <v>2.5057435442981036E-4</v>
      </c>
      <c r="E2488">
        <f>VLOOKUP(Table2[[#This Row],[STATE_CODE]],Table4[#All], 3, TRUE) * 1000000</f>
        <v>140991070916.29999</v>
      </c>
      <c r="F2488">
        <f>VLOOKUP(Table2[[#This Row],[STATE_CODE]],Table4[#All], 4, TRUE) * 1000000</f>
        <v>143843149948.97</v>
      </c>
      <c r="G2488">
        <f>Table2[[#This Row],[Percent of State total]]*Table2[[#This Row],[2009 State total]]</f>
        <v>35328746.575219482</v>
      </c>
      <c r="H2488" s="73">
        <f>Table2[[#This Row],[2010 State Total]]*Table2[[#This Row],[Percent of State total]]</f>
        <v>36043404.437613569</v>
      </c>
    </row>
    <row r="2489" spans="1:8">
      <c r="A2489">
        <v>2008</v>
      </c>
      <c r="B2489">
        <v>48</v>
      </c>
      <c r="C2489">
        <v>309</v>
      </c>
      <c r="D2489">
        <v>1.1207113037580638E-2</v>
      </c>
      <c r="E2489">
        <f>VLOOKUP(Table2[[#This Row],[STATE_CODE]],Table4[#All], 3, TRUE) * 1000000</f>
        <v>140991070916.29999</v>
      </c>
      <c r="F2489">
        <f>VLOOKUP(Table2[[#This Row],[STATE_CODE]],Table4[#All], 4, TRUE) * 1000000</f>
        <v>143843149948.97</v>
      </c>
      <c r="G2489">
        <f>Table2[[#This Row],[Percent of State total]]*Table2[[#This Row],[2009 State total]]</f>
        <v>1580102869.0485218</v>
      </c>
      <c r="H2489" s="73">
        <f>Table2[[#This Row],[2010 State Total]]*Table2[[#This Row],[Percent of State total]]</f>
        <v>1612066441.1597683</v>
      </c>
    </row>
    <row r="2490" spans="1:8">
      <c r="A2490">
        <v>2008</v>
      </c>
      <c r="B2490">
        <v>48</v>
      </c>
      <c r="C2490">
        <v>311</v>
      </c>
      <c r="D2490">
        <v>1.8596181927948099E-5</v>
      </c>
      <c r="E2490">
        <f>VLOOKUP(Table2[[#This Row],[STATE_CODE]],Table4[#All], 3, TRUE) * 1000000</f>
        <v>140991070916.29999</v>
      </c>
      <c r="F2490">
        <f>VLOOKUP(Table2[[#This Row],[STATE_CODE]],Table4[#All], 4, TRUE) * 1000000</f>
        <v>143843149948.97</v>
      </c>
      <c r="G2490">
        <f>Table2[[#This Row],[Percent of State total]]*Table2[[#This Row],[2009 State total]]</f>
        <v>2621895.6049757465</v>
      </c>
      <c r="H2490" s="73">
        <f>Table2[[#This Row],[2010 State Total]]*Table2[[#This Row],[Percent of State total]]</f>
        <v>2674933.3855401645</v>
      </c>
    </row>
    <row r="2491" spans="1:8">
      <c r="A2491">
        <v>2008</v>
      </c>
      <c r="B2491">
        <v>48</v>
      </c>
      <c r="C2491">
        <v>313</v>
      </c>
      <c r="D2491">
        <v>1.7916335043311614E-3</v>
      </c>
      <c r="E2491">
        <f>VLOOKUP(Table2[[#This Row],[STATE_CODE]],Table4[#All], 3, TRUE) * 1000000</f>
        <v>140991070916.29999</v>
      </c>
      <c r="F2491">
        <f>VLOOKUP(Table2[[#This Row],[STATE_CODE]],Table4[#All], 4, TRUE) * 1000000</f>
        <v>143843149948.97</v>
      </c>
      <c r="G2491">
        <f>Table2[[#This Row],[Percent of State total]]*Table2[[#This Row],[2009 State total]]</f>
        <v>252604326.46517384</v>
      </c>
      <c r="H2491" s="73">
        <f>Table2[[#This Row],[2010 State Total]]*Table2[[#This Row],[Percent of State total]]</f>
        <v>257714206.81710586</v>
      </c>
    </row>
    <row r="2492" spans="1:8">
      <c r="A2492">
        <v>2008</v>
      </c>
      <c r="B2492">
        <v>48</v>
      </c>
      <c r="C2492">
        <v>315</v>
      </c>
      <c r="D2492">
        <v>3.5569370608252776E-4</v>
      </c>
      <c r="E2492">
        <f>VLOOKUP(Table2[[#This Row],[STATE_CODE]],Table4[#All], 3, TRUE) * 1000000</f>
        <v>140991070916.29999</v>
      </c>
      <c r="F2492">
        <f>VLOOKUP(Table2[[#This Row],[STATE_CODE]],Table4[#All], 4, TRUE) * 1000000</f>
        <v>143843149948.97</v>
      </c>
      <c r="G2492">
        <f>Table2[[#This Row],[Percent of State total]]*Table2[[#This Row],[2009 State total]]</f>
        <v>50149636.538763233</v>
      </c>
      <c r="H2492" s="73">
        <f>Table2[[#This Row],[2010 State Total]]*Table2[[#This Row],[Percent of State total]]</f>
        <v>51164103.0999339</v>
      </c>
    </row>
    <row r="2493" spans="1:8">
      <c r="A2493">
        <v>2008</v>
      </c>
      <c r="B2493">
        <v>48</v>
      </c>
      <c r="C2493">
        <v>317</v>
      </c>
      <c r="D2493">
        <v>7.247490535341822E-4</v>
      </c>
      <c r="E2493">
        <f>VLOOKUP(Table2[[#This Row],[STATE_CODE]],Table4[#All], 3, TRUE) * 1000000</f>
        <v>140991070916.29999</v>
      </c>
      <c r="F2493">
        <f>VLOOKUP(Table2[[#This Row],[STATE_CODE]],Table4[#All], 4, TRUE) * 1000000</f>
        <v>143843149948.97</v>
      </c>
      <c r="G2493">
        <f>Table2[[#This Row],[Percent of State total]]*Table2[[#This Row],[2009 State total]]</f>
        <v>102183145.20335917</v>
      </c>
      <c r="H2493" s="73">
        <f>Table2[[#This Row],[2010 State Total]]*Table2[[#This Row],[Percent of State total]]</f>
        <v>104250186.78289145</v>
      </c>
    </row>
    <row r="2494" spans="1:8">
      <c r="A2494">
        <v>2008</v>
      </c>
      <c r="B2494">
        <v>48</v>
      </c>
      <c r="C2494">
        <v>321</v>
      </c>
      <c r="D2494">
        <v>4.167788596681416E-4</v>
      </c>
      <c r="E2494">
        <f>VLOOKUP(Table2[[#This Row],[STATE_CODE]],Table4[#All], 3, TRUE) * 1000000</f>
        <v>140991070916.29999</v>
      </c>
      <c r="F2494">
        <f>VLOOKUP(Table2[[#This Row],[STATE_CODE]],Table4[#All], 4, TRUE) * 1000000</f>
        <v>143843149948.97</v>
      </c>
      <c r="G2494">
        <f>Table2[[#This Row],[Percent of State total]]*Table2[[#This Row],[2009 State total]]</f>
        <v>58762097.759885594</v>
      </c>
      <c r="H2494" s="73">
        <f>Table2[[#This Row],[2010 State Total]]*Table2[[#This Row],[Percent of State total]]</f>
        <v>59950784.006805219</v>
      </c>
    </row>
    <row r="2495" spans="1:8">
      <c r="A2495">
        <v>2008</v>
      </c>
      <c r="B2495">
        <v>48</v>
      </c>
      <c r="C2495">
        <v>323</v>
      </c>
      <c r="D2495">
        <v>1.1120009000245624E-3</v>
      </c>
      <c r="E2495">
        <f>VLOOKUP(Table2[[#This Row],[STATE_CODE]],Table4[#All], 3, TRUE) * 1000000</f>
        <v>140991070916.29999</v>
      </c>
      <c r="F2495">
        <f>VLOOKUP(Table2[[#This Row],[STATE_CODE]],Table4[#All], 4, TRUE) * 1000000</f>
        <v>143843149948.97</v>
      </c>
      <c r="G2495">
        <f>Table2[[#This Row],[Percent of State total]]*Table2[[#This Row],[2009 State total]]</f>
        <v>156782197.75435248</v>
      </c>
      <c r="H2495" s="73">
        <f>Table2[[#This Row],[2010 State Total]]*Table2[[#This Row],[Percent of State total]]</f>
        <v>159953712.20562273</v>
      </c>
    </row>
    <row r="2496" spans="1:8">
      <c r="A2496">
        <v>2008</v>
      </c>
      <c r="B2496">
        <v>48</v>
      </c>
      <c r="C2496">
        <v>325</v>
      </c>
      <c r="D2496">
        <v>1.9780254529335154E-3</v>
      </c>
      <c r="E2496">
        <f>VLOOKUP(Table2[[#This Row],[STATE_CODE]],Table4[#All], 3, TRUE) * 1000000</f>
        <v>140991070916.29999</v>
      </c>
      <c r="F2496">
        <f>VLOOKUP(Table2[[#This Row],[STATE_CODE]],Table4[#All], 4, TRUE) * 1000000</f>
        <v>143843149948.97</v>
      </c>
      <c r="G2496">
        <f>Table2[[#This Row],[Percent of State total]]*Table2[[#This Row],[2009 State total]]</f>
        <v>278883926.90879565</v>
      </c>
      <c r="H2496" s="73">
        <f>Table2[[#This Row],[2010 State Total]]*Table2[[#This Row],[Percent of State total]]</f>
        <v>284525411.82919496</v>
      </c>
    </row>
    <row r="2497" spans="1:8">
      <c r="A2497">
        <v>2008</v>
      </c>
      <c r="B2497">
        <v>48</v>
      </c>
      <c r="C2497">
        <v>329</v>
      </c>
      <c r="D2497">
        <v>4.9170319810362493E-3</v>
      </c>
      <c r="E2497">
        <f>VLOOKUP(Table2[[#This Row],[STATE_CODE]],Table4[#All], 3, TRUE) * 1000000</f>
        <v>140991070916.29999</v>
      </c>
      <c r="F2497">
        <f>VLOOKUP(Table2[[#This Row],[STATE_CODE]],Table4[#All], 4, TRUE) * 1000000</f>
        <v>143843149948.97</v>
      </c>
      <c r="G2497">
        <f>Table2[[#This Row],[Percent of State total]]*Table2[[#This Row],[2009 State total]]</f>
        <v>693257604.73599684</v>
      </c>
      <c r="H2497" s="73">
        <f>Table2[[#This Row],[2010 State Total]]*Table2[[#This Row],[Percent of State total]]</f>
        <v>707281368.55207825</v>
      </c>
    </row>
    <row r="2498" spans="1:8">
      <c r="A2498">
        <v>2008</v>
      </c>
      <c r="B2498">
        <v>48</v>
      </c>
      <c r="C2498">
        <v>331</v>
      </c>
      <c r="D2498">
        <v>1.2327246712013403E-3</v>
      </c>
      <c r="E2498">
        <f>VLOOKUP(Table2[[#This Row],[STATE_CODE]],Table4[#All], 3, TRUE) * 1000000</f>
        <v>140991070916.29999</v>
      </c>
      <c r="F2498">
        <f>VLOOKUP(Table2[[#This Row],[STATE_CODE]],Table4[#All], 4, TRUE) * 1000000</f>
        <v>143843149948.97</v>
      </c>
      <c r="G2498">
        <f>Table2[[#This Row],[Percent of State total]]*Table2[[#This Row],[2009 State total]]</f>
        <v>173803171.53762075</v>
      </c>
      <c r="H2498" s="73">
        <f>Table2[[#This Row],[2010 State Total]]*Table2[[#This Row],[Percent of State total]]</f>
        <v>177318999.72540915</v>
      </c>
    </row>
    <row r="2499" spans="1:8">
      <c r="A2499">
        <v>2008</v>
      </c>
      <c r="B2499">
        <v>48</v>
      </c>
      <c r="C2499">
        <v>333</v>
      </c>
      <c r="D2499">
        <v>3.3224333639767087E-4</v>
      </c>
      <c r="E2499">
        <f>VLOOKUP(Table2[[#This Row],[STATE_CODE]],Table4[#All], 3, TRUE) * 1000000</f>
        <v>140991070916.29999</v>
      </c>
      <c r="F2499">
        <f>VLOOKUP(Table2[[#This Row],[STATE_CODE]],Table4[#All], 4, TRUE) * 1000000</f>
        <v>143843149948.97</v>
      </c>
      <c r="G2499">
        <f>Table2[[#This Row],[Percent of State total]]*Table2[[#This Row],[2009 State total]]</f>
        <v>46843343.803512126</v>
      </c>
      <c r="H2499" s="73">
        <f>Table2[[#This Row],[2010 State Total]]*Table2[[#This Row],[Percent of State total]]</f>
        <v>47790928.056996256</v>
      </c>
    </row>
    <row r="2500" spans="1:8">
      <c r="A2500">
        <v>2008</v>
      </c>
      <c r="B2500">
        <v>48</v>
      </c>
      <c r="C2500">
        <v>335</v>
      </c>
      <c r="D2500">
        <v>8.791834183960568E-4</v>
      </c>
      <c r="E2500">
        <f>VLOOKUP(Table2[[#This Row],[STATE_CODE]],Table4[#All], 3, TRUE) * 1000000</f>
        <v>140991070916.29999</v>
      </c>
      <c r="F2500">
        <f>VLOOKUP(Table2[[#This Row],[STATE_CODE]],Table4[#All], 4, TRUE) * 1000000</f>
        <v>143843149948.97</v>
      </c>
      <c r="G2500">
        <f>Table2[[#This Row],[Percent of State total]]*Table2[[#This Row],[2009 State total]]</f>
        <v>123957011.69151349</v>
      </c>
      <c r="H2500" s="73">
        <f>Table2[[#This Row],[2010 State Total]]*Table2[[#This Row],[Percent of State total]]</f>
        <v>126464512.28499202</v>
      </c>
    </row>
    <row r="2501" spans="1:8">
      <c r="A2501">
        <v>2008</v>
      </c>
      <c r="B2501">
        <v>48</v>
      </c>
      <c r="C2501">
        <v>337</v>
      </c>
      <c r="D2501">
        <v>1.1063813930363578E-3</v>
      </c>
      <c r="E2501">
        <f>VLOOKUP(Table2[[#This Row],[STATE_CODE]],Table4[#All], 3, TRUE) * 1000000</f>
        <v>140991070916.29999</v>
      </c>
      <c r="F2501">
        <f>VLOOKUP(Table2[[#This Row],[STATE_CODE]],Table4[#All], 4, TRUE) * 1000000</f>
        <v>143843149948.97</v>
      </c>
      <c r="G2501">
        <f>Table2[[#This Row],[Percent of State total]]*Table2[[#This Row],[2009 State total]]</f>
        <v>155989897.44606391</v>
      </c>
      <c r="H2501" s="73">
        <f>Table2[[#This Row],[2010 State Total]]*Table2[[#This Row],[Percent of State total]]</f>
        <v>159145384.61927915</v>
      </c>
    </row>
    <row r="2502" spans="1:8">
      <c r="A2502">
        <v>2008</v>
      </c>
      <c r="B2502">
        <v>48</v>
      </c>
      <c r="C2502">
        <v>339</v>
      </c>
      <c r="D2502">
        <v>1.395897706731015E-2</v>
      </c>
      <c r="E2502">
        <f>VLOOKUP(Table2[[#This Row],[STATE_CODE]],Table4[#All], 3, TRUE) * 1000000</f>
        <v>140991070916.29999</v>
      </c>
      <c r="F2502">
        <f>VLOOKUP(Table2[[#This Row],[STATE_CODE]],Table4[#All], 4, TRUE) * 1000000</f>
        <v>143843149948.97</v>
      </c>
      <c r="G2502">
        <f>Table2[[#This Row],[Percent of State total]]*Table2[[#This Row],[2009 State total]]</f>
        <v>1968091125.6161306</v>
      </c>
      <c r="H2502" s="73">
        <f>Table2[[#This Row],[2010 State Total]]*Table2[[#This Row],[Percent of State total]]</f>
        <v>2007903231.4273274</v>
      </c>
    </row>
    <row r="2503" spans="1:8">
      <c r="A2503">
        <v>2008</v>
      </c>
      <c r="B2503">
        <v>48</v>
      </c>
      <c r="C2503">
        <v>341</v>
      </c>
      <c r="D2503">
        <v>7.5213091762385174E-4</v>
      </c>
      <c r="E2503">
        <f>VLOOKUP(Table2[[#This Row],[STATE_CODE]],Table4[#All], 3, TRUE) * 1000000</f>
        <v>140991070916.29999</v>
      </c>
      <c r="F2503">
        <f>VLOOKUP(Table2[[#This Row],[STATE_CODE]],Table4[#All], 4, TRUE) * 1000000</f>
        <v>143843149948.97</v>
      </c>
      <c r="G2503">
        <f>Table2[[#This Row],[Percent of State total]]*Table2[[#This Row],[2009 State total]]</f>
        <v>106043743.54504627</v>
      </c>
      <c r="H2503" s="73">
        <f>Table2[[#This Row],[2010 State Total]]*Table2[[#This Row],[Percent of State total]]</f>
        <v>108188880.3650241</v>
      </c>
    </row>
    <row r="2504" spans="1:8">
      <c r="A2504">
        <v>2008</v>
      </c>
      <c r="B2504">
        <v>48</v>
      </c>
      <c r="C2504">
        <v>343</v>
      </c>
      <c r="D2504">
        <v>3.556840120173655E-4</v>
      </c>
      <c r="E2504">
        <f>VLOOKUP(Table2[[#This Row],[STATE_CODE]],Table4[#All], 3, TRUE) * 1000000</f>
        <v>140991070916.29999</v>
      </c>
      <c r="F2504">
        <f>VLOOKUP(Table2[[#This Row],[STATE_CODE]],Table4[#All], 4, TRUE) * 1000000</f>
        <v>143843149948.97</v>
      </c>
      <c r="G2504">
        <f>Table2[[#This Row],[Percent of State total]]*Table2[[#This Row],[2009 State total]]</f>
        <v>50148269.762134477</v>
      </c>
      <c r="H2504" s="73">
        <f>Table2[[#This Row],[2010 State Total]]*Table2[[#This Row],[Percent of State total]]</f>
        <v>51162708.675065152</v>
      </c>
    </row>
    <row r="2505" spans="1:8">
      <c r="A2505">
        <v>2008</v>
      </c>
      <c r="B2505">
        <v>48</v>
      </c>
      <c r="C2505">
        <v>347</v>
      </c>
      <c r="D2505">
        <v>2.5040350620114402E-3</v>
      </c>
      <c r="E2505">
        <f>VLOOKUP(Table2[[#This Row],[STATE_CODE]],Table4[#All], 3, TRUE) * 1000000</f>
        <v>140991070916.29999</v>
      </c>
      <c r="F2505">
        <f>VLOOKUP(Table2[[#This Row],[STATE_CODE]],Table4[#All], 4, TRUE) * 1000000</f>
        <v>143843149948.97</v>
      </c>
      <c r="G2505">
        <f>Table2[[#This Row],[Percent of State total]]*Table2[[#This Row],[2009 State total]]</f>
        <v>353046585.0049566</v>
      </c>
      <c r="H2505" s="73">
        <f>Table2[[#This Row],[2010 State Total]]*Table2[[#This Row],[Percent of State total]]</f>
        <v>360188290.90239</v>
      </c>
    </row>
    <row r="2506" spans="1:8">
      <c r="A2506">
        <v>2008</v>
      </c>
      <c r="B2506">
        <v>48</v>
      </c>
      <c r="C2506">
        <v>349</v>
      </c>
      <c r="D2506">
        <v>3.9648145046525174E-3</v>
      </c>
      <c r="E2506">
        <f>VLOOKUP(Table2[[#This Row],[STATE_CODE]],Table4[#All], 3, TRUE) * 1000000</f>
        <v>140991070916.29999</v>
      </c>
      <c r="F2506">
        <f>VLOOKUP(Table2[[#This Row],[STATE_CODE]],Table4[#All], 4, TRUE) * 1000000</f>
        <v>143843149948.97</v>
      </c>
      <c r="G2506">
        <f>Table2[[#This Row],[Percent of State total]]*Table2[[#This Row],[2009 State total]]</f>
        <v>559003442.99543786</v>
      </c>
      <c r="H2506" s="73">
        <f>Table2[[#This Row],[2010 State Total]]*Table2[[#This Row],[Percent of State total]]</f>
        <v>570311407.31258333</v>
      </c>
    </row>
    <row r="2507" spans="1:8">
      <c r="A2507">
        <v>2008</v>
      </c>
      <c r="B2507">
        <v>48</v>
      </c>
      <c r="C2507">
        <v>351</v>
      </c>
      <c r="D2507">
        <v>1.8616354658475664E-4</v>
      </c>
      <c r="E2507">
        <f>VLOOKUP(Table2[[#This Row],[STATE_CODE]],Table4[#All], 3, TRUE) * 1000000</f>
        <v>140991070916.29999</v>
      </c>
      <c r="F2507">
        <f>VLOOKUP(Table2[[#This Row],[STATE_CODE]],Table4[#All], 4, TRUE) * 1000000</f>
        <v>143843149948.97</v>
      </c>
      <c r="G2507">
        <f>Table2[[#This Row],[Percent of State total]]*Table2[[#This Row],[2009 State total]]</f>
        <v>26247397.798561338</v>
      </c>
      <c r="H2507" s="73">
        <f>Table2[[#This Row],[2010 State Total]]*Table2[[#This Row],[Percent of State total]]</f>
        <v>26778350.94642321</v>
      </c>
    </row>
    <row r="2508" spans="1:8">
      <c r="A2508">
        <v>2008</v>
      </c>
      <c r="B2508">
        <v>48</v>
      </c>
      <c r="C2508">
        <v>353</v>
      </c>
      <c r="D2508">
        <v>1.6627023902805989E-3</v>
      </c>
      <c r="E2508">
        <f>VLOOKUP(Table2[[#This Row],[STATE_CODE]],Table4[#All], 3, TRUE) * 1000000</f>
        <v>140991070916.29999</v>
      </c>
      <c r="F2508">
        <f>VLOOKUP(Table2[[#This Row],[STATE_CODE]],Table4[#All], 4, TRUE) * 1000000</f>
        <v>143843149948.97</v>
      </c>
      <c r="G2508">
        <f>Table2[[#This Row],[Percent of State total]]*Table2[[#This Row],[2009 State total]]</f>
        <v>234426190.62075341</v>
      </c>
      <c r="H2508" s="73">
        <f>Table2[[#This Row],[2010 State Total]]*Table2[[#This Row],[Percent of State total]]</f>
        <v>239168349.24564302</v>
      </c>
    </row>
    <row r="2509" spans="1:8">
      <c r="A2509">
        <v>2008</v>
      </c>
      <c r="B2509">
        <v>48</v>
      </c>
      <c r="C2509">
        <v>355</v>
      </c>
      <c r="D2509">
        <v>1.2941905077162615E-2</v>
      </c>
      <c r="E2509">
        <f>VLOOKUP(Table2[[#This Row],[STATE_CODE]],Table4[#All], 3, TRUE) * 1000000</f>
        <v>140991070916.29999</v>
      </c>
      <c r="F2509">
        <f>VLOOKUP(Table2[[#This Row],[STATE_CODE]],Table4[#All], 4, TRUE) * 1000000</f>
        <v>143843149948.97</v>
      </c>
      <c r="G2509">
        <f>Table2[[#This Row],[Percent of State total]]*Table2[[#This Row],[2009 State total]]</f>
        <v>1824693056.526257</v>
      </c>
      <c r="H2509" s="73">
        <f>Table2[[#This Row],[2010 State Total]]*Table2[[#This Row],[Percent of State total]]</f>
        <v>1861604392.6396382</v>
      </c>
    </row>
    <row r="2510" spans="1:8">
      <c r="A2510">
        <v>2008</v>
      </c>
      <c r="B2510">
        <v>48</v>
      </c>
      <c r="C2510">
        <v>357</v>
      </c>
      <c r="D2510">
        <v>5.7541593298672883E-5</v>
      </c>
      <c r="E2510">
        <f>VLOOKUP(Table2[[#This Row],[STATE_CODE]],Table4[#All], 3, TRUE) * 1000000</f>
        <v>140991070916.29999</v>
      </c>
      <c r="F2510">
        <f>VLOOKUP(Table2[[#This Row],[STATE_CODE]],Table4[#All], 4, TRUE) * 1000000</f>
        <v>143843149948.97</v>
      </c>
      <c r="G2510">
        <f>Table2[[#This Row],[Percent of State total]]*Table2[[#This Row],[2009 State total]]</f>
        <v>8112850.8614100805</v>
      </c>
      <c r="H2510" s="73">
        <f>Table2[[#This Row],[2010 State Total]]*Table2[[#This Row],[Percent of State total]]</f>
        <v>8276964.0331636509</v>
      </c>
    </row>
    <row r="2511" spans="1:8">
      <c r="A2511">
        <v>2008</v>
      </c>
      <c r="B2511">
        <v>48</v>
      </c>
      <c r="C2511">
        <v>359</v>
      </c>
      <c r="D2511">
        <v>1.1103139564080649E-3</v>
      </c>
      <c r="E2511">
        <f>VLOOKUP(Table2[[#This Row],[STATE_CODE]],Table4[#All], 3, TRUE) * 1000000</f>
        <v>140991070916.29999</v>
      </c>
      <c r="F2511">
        <f>VLOOKUP(Table2[[#This Row],[STATE_CODE]],Table4[#All], 4, TRUE) * 1000000</f>
        <v>143843149948.97</v>
      </c>
      <c r="G2511">
        <f>Table2[[#This Row],[Percent of State total]]*Table2[[#This Row],[2009 State total]]</f>
        <v>156544353.76728708</v>
      </c>
      <c r="H2511" s="73">
        <f>Table2[[#This Row],[2010 State Total]]*Table2[[#This Row],[Percent of State total]]</f>
        <v>159711056.92203942</v>
      </c>
    </row>
    <row r="2512" spans="1:8">
      <c r="A2512">
        <v>2008</v>
      </c>
      <c r="B2512">
        <v>48</v>
      </c>
      <c r="C2512">
        <v>361</v>
      </c>
      <c r="D2512">
        <v>4.34421701201678E-3</v>
      </c>
      <c r="E2512">
        <f>VLOOKUP(Table2[[#This Row],[STATE_CODE]],Table4[#All], 3, TRUE) * 1000000</f>
        <v>140991070916.29999</v>
      </c>
      <c r="F2512">
        <f>VLOOKUP(Table2[[#This Row],[STATE_CODE]],Table4[#All], 4, TRUE) * 1000000</f>
        <v>143843149948.97</v>
      </c>
      <c r="G2512">
        <f>Table2[[#This Row],[Percent of State total]]*Table2[[#This Row],[2009 State total]]</f>
        <v>612495808.81705463</v>
      </c>
      <c r="H2512" s="73">
        <f>Table2[[#This Row],[2010 State Total]]*Table2[[#This Row],[Percent of State total]]</f>
        <v>624885859.07039607</v>
      </c>
    </row>
    <row r="2513" spans="1:8">
      <c r="A2513">
        <v>2008</v>
      </c>
      <c r="B2513">
        <v>48</v>
      </c>
      <c r="C2513">
        <v>363</v>
      </c>
      <c r="D2513">
        <v>1.0955486667978461E-3</v>
      </c>
      <c r="E2513">
        <f>VLOOKUP(Table2[[#This Row],[STATE_CODE]],Table4[#All], 3, TRUE) * 1000000</f>
        <v>140991070916.29999</v>
      </c>
      <c r="F2513">
        <f>VLOOKUP(Table2[[#This Row],[STATE_CODE]],Table4[#All], 4, TRUE) * 1000000</f>
        <v>143843149948.97</v>
      </c>
      <c r="G2513">
        <f>Table2[[#This Row],[Percent of State total]]*Table2[[#This Row],[2009 State total]]</f>
        <v>154462579.77275303</v>
      </c>
      <c r="H2513" s="73">
        <f>Table2[[#This Row],[2010 State Total]]*Table2[[#This Row],[Percent of State total]]</f>
        <v>157587171.15459675</v>
      </c>
    </row>
    <row r="2514" spans="1:8">
      <c r="A2514">
        <v>2008</v>
      </c>
      <c r="B2514">
        <v>48</v>
      </c>
      <c r="C2514">
        <v>365</v>
      </c>
      <c r="D2514">
        <v>1.5976819173478148E-3</v>
      </c>
      <c r="E2514">
        <f>VLOOKUP(Table2[[#This Row],[STATE_CODE]],Table4[#All], 3, TRUE) * 1000000</f>
        <v>140991070916.29999</v>
      </c>
      <c r="F2514">
        <f>VLOOKUP(Table2[[#This Row],[STATE_CODE]],Table4[#All], 4, TRUE) * 1000000</f>
        <v>143843149948.97</v>
      </c>
      <c r="G2514">
        <f>Table2[[#This Row],[Percent of State total]]*Table2[[#This Row],[2009 State total]]</f>
        <v>225258884.5104759</v>
      </c>
      <c r="H2514" s="73">
        <f>Table2[[#This Row],[2010 State Total]]*Table2[[#This Row],[Percent of State total]]</f>
        <v>229815599.60781962</v>
      </c>
    </row>
    <row r="2515" spans="1:8">
      <c r="A2515">
        <v>2008</v>
      </c>
      <c r="B2515">
        <v>48</v>
      </c>
      <c r="C2515">
        <v>367</v>
      </c>
      <c r="D2515">
        <v>4.3441005473924118E-3</v>
      </c>
      <c r="E2515">
        <f>VLOOKUP(Table2[[#This Row],[STATE_CODE]],Table4[#All], 3, TRUE) * 1000000</f>
        <v>140991070916.29999</v>
      </c>
      <c r="F2515">
        <f>VLOOKUP(Table2[[#This Row],[STATE_CODE]],Table4[#All], 4, TRUE) * 1000000</f>
        <v>143843149948.97</v>
      </c>
      <c r="G2515">
        <f>Table2[[#This Row],[Percent of State total]]*Table2[[#This Row],[2009 State total]]</f>
        <v>612479388.34494114</v>
      </c>
      <c r="H2515" s="73">
        <f>Table2[[#This Row],[2010 State Total]]*Table2[[#This Row],[Percent of State total]]</f>
        <v>624869106.4319694</v>
      </c>
    </row>
    <row r="2516" spans="1:8">
      <c r="A2516">
        <v>2008</v>
      </c>
      <c r="B2516">
        <v>48</v>
      </c>
      <c r="C2516">
        <v>369</v>
      </c>
      <c r="D2516">
        <v>6.5063368973080704E-4</v>
      </c>
      <c r="E2516">
        <f>VLOOKUP(Table2[[#This Row],[STATE_CODE]],Table4[#All], 3, TRUE) * 1000000</f>
        <v>140991070916.29999</v>
      </c>
      <c r="F2516">
        <f>VLOOKUP(Table2[[#This Row],[STATE_CODE]],Table4[#All], 4, TRUE) * 1000000</f>
        <v>143843149948.97</v>
      </c>
      <c r="G2516">
        <f>Table2[[#This Row],[Percent of State total]]*Table2[[#This Row],[2009 State total]]</f>
        <v>91733540.68937014</v>
      </c>
      <c r="H2516" s="73">
        <f>Table2[[#This Row],[2010 State Total]]*Table2[[#This Row],[Percent of State total]]</f>
        <v>93589199.393800095</v>
      </c>
    </row>
    <row r="2517" spans="1:8">
      <c r="A2517">
        <v>2008</v>
      </c>
      <c r="B2517">
        <v>48</v>
      </c>
      <c r="C2517">
        <v>371</v>
      </c>
      <c r="D2517">
        <v>1.665261509477736E-3</v>
      </c>
      <c r="E2517">
        <f>VLOOKUP(Table2[[#This Row],[STATE_CODE]],Table4[#All], 3, TRUE) * 1000000</f>
        <v>140991070916.29999</v>
      </c>
      <c r="F2517">
        <f>VLOOKUP(Table2[[#This Row],[STATE_CODE]],Table4[#All], 4, TRUE) * 1000000</f>
        <v>143843149948.97</v>
      </c>
      <c r="G2517">
        <f>Table2[[#This Row],[Percent of State total]]*Table2[[#This Row],[2009 State total]]</f>
        <v>234787003.57696024</v>
      </c>
      <c r="H2517" s="73">
        <f>Table2[[#This Row],[2010 State Total]]*Table2[[#This Row],[Percent of State total]]</f>
        <v>239536461.01205412</v>
      </c>
    </row>
    <row r="2518" spans="1:8">
      <c r="A2518">
        <v>2008</v>
      </c>
      <c r="B2518">
        <v>48</v>
      </c>
      <c r="C2518">
        <v>373</v>
      </c>
      <c r="D2518">
        <v>2.3409181455901081E-3</v>
      </c>
      <c r="E2518">
        <f>VLOOKUP(Table2[[#This Row],[STATE_CODE]],Table4[#All], 3, TRUE) * 1000000</f>
        <v>140991070916.29999</v>
      </c>
      <c r="F2518">
        <f>VLOOKUP(Table2[[#This Row],[STATE_CODE]],Table4[#All], 4, TRUE) * 1000000</f>
        <v>143843149948.97</v>
      </c>
      <c r="G2518">
        <f>Table2[[#This Row],[Percent of State total]]*Table2[[#This Row],[2009 State total]]</f>
        <v>330048556.2741484</v>
      </c>
      <c r="H2518" s="73">
        <f>Table2[[#This Row],[2010 State Total]]*Table2[[#This Row],[Percent of State total]]</f>
        <v>336725039.83438271</v>
      </c>
    </row>
    <row r="2519" spans="1:8">
      <c r="A2519">
        <v>2008</v>
      </c>
      <c r="B2519">
        <v>48</v>
      </c>
      <c r="C2519">
        <v>375</v>
      </c>
      <c r="D2519">
        <v>5.8107597265329783E-3</v>
      </c>
      <c r="E2519">
        <f>VLOOKUP(Table2[[#This Row],[STATE_CODE]],Table4[#All], 3, TRUE) * 1000000</f>
        <v>140991070916.29999</v>
      </c>
      <c r="F2519">
        <f>VLOOKUP(Table2[[#This Row],[STATE_CODE]],Table4[#All], 4, TRUE) * 1000000</f>
        <v>143843149948.97</v>
      </c>
      <c r="G2519">
        <f>Table2[[#This Row],[Percent of State total]]*Table2[[#This Row],[2009 State total]]</f>
        <v>819265236.68119109</v>
      </c>
      <c r="H2519" s="73">
        <f>Table2[[#This Row],[2010 State Total]]*Table2[[#This Row],[Percent of State total]]</f>
        <v>835837982.6611191</v>
      </c>
    </row>
    <row r="2520" spans="1:8">
      <c r="A2520">
        <v>2008</v>
      </c>
      <c r="B2520">
        <v>48</v>
      </c>
      <c r="C2520">
        <v>379</v>
      </c>
      <c r="D2520">
        <v>3.1263452172381433E-4</v>
      </c>
      <c r="E2520">
        <f>VLOOKUP(Table2[[#This Row],[STATE_CODE]],Table4[#All], 3, TRUE) * 1000000</f>
        <v>140991070916.29999</v>
      </c>
      <c r="F2520">
        <f>VLOOKUP(Table2[[#This Row],[STATE_CODE]],Table4[#All], 4, TRUE) * 1000000</f>
        <v>143843149948.97</v>
      </c>
      <c r="G2520">
        <f>Table2[[#This Row],[Percent of State total]]*Table2[[#This Row],[2009 State total]]</f>
        <v>44078676.023245834</v>
      </c>
      <c r="H2520" s="73">
        <f>Table2[[#This Row],[2010 State Total]]*Table2[[#This Row],[Percent of State total]]</f>
        <v>44970334.387543142</v>
      </c>
    </row>
    <row r="2521" spans="1:8">
      <c r="A2521">
        <v>2008</v>
      </c>
      <c r="B2521">
        <v>48</v>
      </c>
      <c r="C2521">
        <v>381</v>
      </c>
      <c r="D2521">
        <v>3.9692419826784309E-3</v>
      </c>
      <c r="E2521">
        <f>VLOOKUP(Table2[[#This Row],[STATE_CODE]],Table4[#All], 3, TRUE) * 1000000</f>
        <v>140991070916.29999</v>
      </c>
      <c r="F2521">
        <f>VLOOKUP(Table2[[#This Row],[STATE_CODE]],Table4[#All], 4, TRUE) * 1000000</f>
        <v>143843149948.97</v>
      </c>
      <c r="G2521">
        <f>Table2[[#This Row],[Percent of State total]]*Table2[[#This Row],[2009 State total]]</f>
        <v>559627677.86376977</v>
      </c>
      <c r="H2521" s="73">
        <f>Table2[[#This Row],[2010 State Total]]*Table2[[#This Row],[Percent of State total]]</f>
        <v>570948269.69816053</v>
      </c>
    </row>
    <row r="2522" spans="1:8">
      <c r="A2522">
        <v>2008</v>
      </c>
      <c r="B2522">
        <v>48</v>
      </c>
      <c r="C2522">
        <v>387</v>
      </c>
      <c r="D2522">
        <v>5.2956297197997158E-4</v>
      </c>
      <c r="E2522">
        <f>VLOOKUP(Table2[[#This Row],[STATE_CODE]],Table4[#All], 3, TRUE) * 1000000</f>
        <v>140991070916.29999</v>
      </c>
      <c r="F2522">
        <f>VLOOKUP(Table2[[#This Row],[STATE_CODE]],Table4[#All], 4, TRUE) * 1000000</f>
        <v>143843149948.97</v>
      </c>
      <c r="G2522">
        <f>Table2[[#This Row],[Percent of State total]]*Table2[[#This Row],[2009 State total]]</f>
        <v>74663650.53707476</v>
      </c>
      <c r="H2522" s="73">
        <f>Table2[[#This Row],[2010 State Total]]*Table2[[#This Row],[Percent of State total]]</f>
        <v>76174005.985937253</v>
      </c>
    </row>
    <row r="2523" spans="1:8">
      <c r="A2523">
        <v>2008</v>
      </c>
      <c r="B2523">
        <v>48</v>
      </c>
      <c r="C2523">
        <v>389</v>
      </c>
      <c r="D2523">
        <v>1.460038669350121E-3</v>
      </c>
      <c r="E2523">
        <f>VLOOKUP(Table2[[#This Row],[STATE_CODE]],Table4[#All], 3, TRUE) * 1000000</f>
        <v>140991070916.29999</v>
      </c>
      <c r="F2523">
        <f>VLOOKUP(Table2[[#This Row],[STATE_CODE]],Table4[#All], 4, TRUE) * 1000000</f>
        <v>143843149948.97</v>
      </c>
      <c r="G2523">
        <f>Table2[[#This Row],[Percent of State total]]*Table2[[#This Row],[2009 State total]]</f>
        <v>205852415.57088318</v>
      </c>
      <c r="H2523" s="73">
        <f>Table2[[#This Row],[2010 State Total]]*Table2[[#This Row],[Percent of State total]]</f>
        <v>210016561.24662408</v>
      </c>
    </row>
    <row r="2524" spans="1:8">
      <c r="A2524">
        <v>2008</v>
      </c>
      <c r="B2524">
        <v>48</v>
      </c>
      <c r="C2524">
        <v>391</v>
      </c>
      <c r="D2524">
        <v>1.2873979680747367E-3</v>
      </c>
      <c r="E2524">
        <f>VLOOKUP(Table2[[#This Row],[STATE_CODE]],Table4[#All], 3, TRUE) * 1000000</f>
        <v>140991070916.29999</v>
      </c>
      <c r="F2524">
        <f>VLOOKUP(Table2[[#This Row],[STATE_CODE]],Table4[#All], 4, TRUE) * 1000000</f>
        <v>143843149948.97</v>
      </c>
      <c r="G2524">
        <f>Table2[[#This Row],[Percent of State total]]*Table2[[#This Row],[2009 State total]]</f>
        <v>181511618.21432573</v>
      </c>
      <c r="H2524" s="73">
        <f>Table2[[#This Row],[2010 State Total]]*Table2[[#This Row],[Percent of State total]]</f>
        <v>185183378.96577364</v>
      </c>
    </row>
    <row r="2525" spans="1:8">
      <c r="A2525">
        <v>2008</v>
      </c>
      <c r="B2525">
        <v>48</v>
      </c>
      <c r="C2525">
        <v>393</v>
      </c>
      <c r="D2525">
        <v>9.3286881537808992E-5</v>
      </c>
      <c r="E2525">
        <f>VLOOKUP(Table2[[#This Row],[STATE_CODE]],Table4[#All], 3, TRUE) * 1000000</f>
        <v>140991070916.29999</v>
      </c>
      <c r="F2525">
        <f>VLOOKUP(Table2[[#This Row],[STATE_CODE]],Table4[#All], 4, TRUE) * 1000000</f>
        <v>143843149948.97</v>
      </c>
      <c r="G2525">
        <f>Table2[[#This Row],[Percent of State total]]*Table2[[#This Row],[2009 State total]]</f>
        <v>13152617.330457704</v>
      </c>
      <c r="H2525" s="73">
        <f>Table2[[#This Row],[2010 State Total]]*Table2[[#This Row],[Percent of State total]]</f>
        <v>13418678.88931486</v>
      </c>
    </row>
    <row r="2526" spans="1:8">
      <c r="A2526">
        <v>2008</v>
      </c>
      <c r="B2526">
        <v>48</v>
      </c>
      <c r="C2526">
        <v>395</v>
      </c>
      <c r="D2526">
        <v>1.663157181340514E-3</v>
      </c>
      <c r="E2526">
        <f>VLOOKUP(Table2[[#This Row],[STATE_CODE]],Table4[#All], 3, TRUE) * 1000000</f>
        <v>140991070916.29999</v>
      </c>
      <c r="F2526">
        <f>VLOOKUP(Table2[[#This Row],[STATE_CODE]],Table4[#All], 4, TRUE) * 1000000</f>
        <v>143843149948.97</v>
      </c>
      <c r="G2526">
        <f>Table2[[#This Row],[Percent of State total]]*Table2[[#This Row],[2009 State total]]</f>
        <v>234490312.099334</v>
      </c>
      <c r="H2526" s="73">
        <f>Table2[[#This Row],[2010 State Total]]*Table2[[#This Row],[Percent of State total]]</f>
        <v>239233767.82426983</v>
      </c>
    </row>
    <row r="2527" spans="1:8">
      <c r="A2527">
        <v>2008</v>
      </c>
      <c r="B2527">
        <v>48</v>
      </c>
      <c r="C2527">
        <v>397</v>
      </c>
      <c r="D2527">
        <v>2.7148854143239352E-3</v>
      </c>
      <c r="E2527">
        <f>VLOOKUP(Table2[[#This Row],[STATE_CODE]],Table4[#All], 3, TRUE) * 1000000</f>
        <v>140991070916.29999</v>
      </c>
      <c r="F2527">
        <f>VLOOKUP(Table2[[#This Row],[STATE_CODE]],Table4[#All], 4, TRUE) * 1000000</f>
        <v>143843149948.97</v>
      </c>
      <c r="G2527">
        <f>Table2[[#This Row],[Percent of State total]]*Table2[[#This Row],[2009 State total]]</f>
        <v>382774601.98057443</v>
      </c>
      <c r="H2527" s="73">
        <f>Table2[[#This Row],[2010 State Total]]*Table2[[#This Row],[Percent of State total]]</f>
        <v>390517669.74686939</v>
      </c>
    </row>
    <row r="2528" spans="1:8">
      <c r="A2528">
        <v>2008</v>
      </c>
      <c r="B2528">
        <v>48</v>
      </c>
      <c r="C2528">
        <v>399</v>
      </c>
      <c r="D2528">
        <v>4.8794364751175891E-4</v>
      </c>
      <c r="E2528">
        <f>VLOOKUP(Table2[[#This Row],[STATE_CODE]],Table4[#All], 3, TRUE) * 1000000</f>
        <v>140991070916.29999</v>
      </c>
      <c r="F2528">
        <f>VLOOKUP(Table2[[#This Row],[STATE_CODE]],Table4[#All], 4, TRUE) * 1000000</f>
        <v>143843149948.97</v>
      </c>
      <c r="G2528">
        <f>Table2[[#This Row],[Percent of State total]]*Table2[[#This Row],[2009 State total]]</f>
        <v>68795697.409488484</v>
      </c>
      <c r="H2528" s="73">
        <f>Table2[[#This Row],[2010 State Total]]*Table2[[#This Row],[Percent of State total]]</f>
        <v>70187351.255681306</v>
      </c>
    </row>
    <row r="2529" spans="1:8">
      <c r="A2529">
        <v>2008</v>
      </c>
      <c r="B2529">
        <v>48</v>
      </c>
      <c r="C2529">
        <v>401</v>
      </c>
      <c r="D2529">
        <v>1.6181365338098787E-3</v>
      </c>
      <c r="E2529">
        <f>VLOOKUP(Table2[[#This Row],[STATE_CODE]],Table4[#All], 3, TRUE) * 1000000</f>
        <v>140991070916.29999</v>
      </c>
      <c r="F2529">
        <f>VLOOKUP(Table2[[#This Row],[STATE_CODE]],Table4[#All], 4, TRUE) * 1000000</f>
        <v>143843149948.97</v>
      </c>
      <c r="G2529">
        <f>Table2[[#This Row],[Percent of State total]]*Table2[[#This Row],[2009 State total]]</f>
        <v>228142802.79064447</v>
      </c>
      <c r="H2529" s="73">
        <f>Table2[[#This Row],[2010 State Total]]*Table2[[#This Row],[Percent of State total]]</f>
        <v>232757856.07072094</v>
      </c>
    </row>
    <row r="2530" spans="1:8">
      <c r="A2530">
        <v>2008</v>
      </c>
      <c r="B2530">
        <v>48</v>
      </c>
      <c r="C2530">
        <v>403</v>
      </c>
      <c r="D2530">
        <v>2.8654897734258736E-4</v>
      </c>
      <c r="E2530">
        <f>VLOOKUP(Table2[[#This Row],[STATE_CODE]],Table4[#All], 3, TRUE) * 1000000</f>
        <v>140991070916.29999</v>
      </c>
      <c r="F2530">
        <f>VLOOKUP(Table2[[#This Row],[STATE_CODE]],Table4[#All], 4, TRUE) * 1000000</f>
        <v>143843149948.97</v>
      </c>
      <c r="G2530">
        <f>Table2[[#This Row],[Percent of State total]]*Table2[[#This Row],[2009 State total]]</f>
        <v>40400847.18550197</v>
      </c>
      <c r="H2530" s="73">
        <f>Table2[[#This Row],[2010 State Total]]*Table2[[#This Row],[Percent of State total]]</f>
        <v>41218107.515613802</v>
      </c>
    </row>
    <row r="2531" spans="1:8">
      <c r="A2531">
        <v>2008</v>
      </c>
      <c r="B2531">
        <v>48</v>
      </c>
      <c r="C2531">
        <v>405</v>
      </c>
      <c r="D2531">
        <v>2.9256072477743705E-4</v>
      </c>
      <c r="E2531">
        <f>VLOOKUP(Table2[[#This Row],[STATE_CODE]],Table4[#All], 3, TRUE) * 1000000</f>
        <v>140991070916.29999</v>
      </c>
      <c r="F2531">
        <f>VLOOKUP(Table2[[#This Row],[STATE_CODE]],Table4[#All], 4, TRUE) * 1000000</f>
        <v>143843149948.97</v>
      </c>
      <c r="G2531">
        <f>Table2[[#This Row],[Percent of State total]]*Table2[[#This Row],[2009 State total]]</f>
        <v>41248449.894419752</v>
      </c>
      <c r="H2531" s="73">
        <f>Table2[[#This Row],[2010 State Total]]*Table2[[#This Row],[Percent of State total]]</f>
        <v>42082856.203340217</v>
      </c>
    </row>
    <row r="2532" spans="1:8">
      <c r="A2532">
        <v>2008</v>
      </c>
      <c r="B2532">
        <v>48</v>
      </c>
      <c r="C2532">
        <v>407</v>
      </c>
      <c r="D2532">
        <v>9.1436449431159695E-4</v>
      </c>
      <c r="E2532">
        <f>VLOOKUP(Table2[[#This Row],[STATE_CODE]],Table4[#All], 3, TRUE) * 1000000</f>
        <v>140991070916.29999</v>
      </c>
      <c r="F2532">
        <f>VLOOKUP(Table2[[#This Row],[STATE_CODE]],Table4[#All], 4, TRUE) * 1000000</f>
        <v>143843149948.97</v>
      </c>
      <c r="G2532">
        <f>Table2[[#This Row],[Percent of State total]]*Table2[[#This Row],[2009 State total]]</f>
        <v>128917229.26083314</v>
      </c>
      <c r="H2532" s="73">
        <f>Table2[[#This Row],[2010 State Total]]*Table2[[#This Row],[Percent of State total]]</f>
        <v>131525069.06327717</v>
      </c>
    </row>
    <row r="2533" spans="1:8">
      <c r="A2533">
        <v>2008</v>
      </c>
      <c r="B2533">
        <v>48</v>
      </c>
      <c r="C2533">
        <v>409</v>
      </c>
      <c r="D2533">
        <v>3.1551880206970137E-3</v>
      </c>
      <c r="E2533">
        <f>VLOOKUP(Table2[[#This Row],[STATE_CODE]],Table4[#All], 3, TRUE) * 1000000</f>
        <v>140991070916.29999</v>
      </c>
      <c r="F2533">
        <f>VLOOKUP(Table2[[#This Row],[STATE_CODE]],Table4[#All], 4, TRUE) * 1000000</f>
        <v>143843149948.97</v>
      </c>
      <c r="G2533">
        <f>Table2[[#This Row],[Percent of State total]]*Table2[[#This Row],[2009 State total]]</f>
        <v>444853337.98035288</v>
      </c>
      <c r="H2533" s="73">
        <f>Table2[[#This Row],[2010 State Total]]*Table2[[#This Row],[Percent of State total]]</f>
        <v>453852183.57831442</v>
      </c>
    </row>
    <row r="2534" spans="1:8">
      <c r="A2534">
        <v>2008</v>
      </c>
      <c r="B2534">
        <v>48</v>
      </c>
      <c r="C2534">
        <v>411</v>
      </c>
      <c r="D2534">
        <v>1.4496390831213751E-4</v>
      </c>
      <c r="E2534">
        <f>VLOOKUP(Table2[[#This Row],[STATE_CODE]],Table4[#All], 3, TRUE) * 1000000</f>
        <v>140991070916.29999</v>
      </c>
      <c r="F2534">
        <f>VLOOKUP(Table2[[#This Row],[STATE_CODE]],Table4[#All], 4, TRUE) * 1000000</f>
        <v>143843149948.97</v>
      </c>
      <c r="G2534">
        <f>Table2[[#This Row],[Percent of State total]]*Table2[[#This Row],[2009 State total]]</f>
        <v>20438616.67714059</v>
      </c>
      <c r="H2534" s="73">
        <f>Table2[[#This Row],[2010 State Total]]*Table2[[#This Row],[Percent of State total]]</f>
        <v>20852065.200531535</v>
      </c>
    </row>
    <row r="2535" spans="1:8">
      <c r="A2535">
        <v>2008</v>
      </c>
      <c r="B2535">
        <v>48</v>
      </c>
      <c r="C2535">
        <v>413</v>
      </c>
      <c r="D2535">
        <v>2.4322071146512417E-4</v>
      </c>
      <c r="E2535">
        <f>VLOOKUP(Table2[[#This Row],[STATE_CODE]],Table4[#All], 3, TRUE) * 1000000</f>
        <v>140991070916.29999</v>
      </c>
      <c r="F2535">
        <f>VLOOKUP(Table2[[#This Row],[STATE_CODE]],Table4[#All], 4, TRUE) * 1000000</f>
        <v>143843149948.97</v>
      </c>
      <c r="G2535">
        <f>Table2[[#This Row],[Percent of State total]]*Table2[[#This Row],[2009 State total]]</f>
        <v>34291948.578492261</v>
      </c>
      <c r="H2535" s="73">
        <f>Table2[[#This Row],[2010 State Total]]*Table2[[#This Row],[Percent of State total]]</f>
        <v>34985633.269973025</v>
      </c>
    </row>
    <row r="2536" spans="1:8">
      <c r="A2536">
        <v>2008</v>
      </c>
      <c r="B2536">
        <v>48</v>
      </c>
      <c r="C2536">
        <v>415</v>
      </c>
      <c r="D2536">
        <v>8.7972132932600286E-4</v>
      </c>
      <c r="E2536">
        <f>VLOOKUP(Table2[[#This Row],[STATE_CODE]],Table4[#All], 3, TRUE) * 1000000</f>
        <v>140991070916.29999</v>
      </c>
      <c r="F2536">
        <f>VLOOKUP(Table2[[#This Row],[STATE_CODE]],Table4[#All], 4, TRUE) * 1000000</f>
        <v>143843149948.97</v>
      </c>
      <c r="G2536">
        <f>Table2[[#This Row],[Percent of State total]]*Table2[[#This Row],[2009 State total]]</f>
        <v>124032852.32958417</v>
      </c>
      <c r="H2536" s="73">
        <f>Table2[[#This Row],[2010 State Total]]*Table2[[#This Row],[Percent of State total]]</f>
        <v>126541887.08754745</v>
      </c>
    </row>
    <row r="2537" spans="1:8">
      <c r="A2537">
        <v>2008</v>
      </c>
      <c r="B2537">
        <v>48</v>
      </c>
      <c r="C2537">
        <v>419</v>
      </c>
      <c r="D2537">
        <v>1.0281282187768991E-3</v>
      </c>
      <c r="E2537">
        <f>VLOOKUP(Table2[[#This Row],[STATE_CODE]],Table4[#All], 3, TRUE) * 1000000</f>
        <v>140991070916.29999</v>
      </c>
      <c r="F2537">
        <f>VLOOKUP(Table2[[#This Row],[STATE_CODE]],Table4[#All], 4, TRUE) * 1000000</f>
        <v>143843149948.97</v>
      </c>
      <c r="G2537">
        <f>Table2[[#This Row],[Percent of State total]]*Table2[[#This Row],[2009 State total]]</f>
        <v>144956898.60462296</v>
      </c>
      <c r="H2537" s="73">
        <f>Table2[[#This Row],[2010 State Total]]*Table2[[#This Row],[Percent of State total]]</f>
        <v>147889201.54029292</v>
      </c>
    </row>
    <row r="2538" spans="1:8">
      <c r="A2538">
        <v>2008</v>
      </c>
      <c r="B2538">
        <v>48</v>
      </c>
      <c r="C2538">
        <v>421</v>
      </c>
      <c r="D2538">
        <v>4.1195745264397684E-4</v>
      </c>
      <c r="E2538">
        <f>VLOOKUP(Table2[[#This Row],[STATE_CODE]],Table4[#All], 3, TRUE) * 1000000</f>
        <v>140991070916.29999</v>
      </c>
      <c r="F2538">
        <f>VLOOKUP(Table2[[#This Row],[STATE_CODE]],Table4[#All], 4, TRUE) * 1000000</f>
        <v>143843149948.97</v>
      </c>
      <c r="G2538">
        <f>Table2[[#This Row],[Percent of State total]]*Table2[[#This Row],[2009 State total]]</f>
        <v>58082322.420225233</v>
      </c>
      <c r="H2538" s="73">
        <f>Table2[[#This Row],[2010 State Total]]*Table2[[#This Row],[Percent of State total]]</f>
        <v>59257257.633263268</v>
      </c>
    </row>
    <row r="2539" spans="1:8">
      <c r="A2539">
        <v>2008</v>
      </c>
      <c r="B2539">
        <v>48</v>
      </c>
      <c r="C2539">
        <v>423</v>
      </c>
      <c r="D2539">
        <v>8.8984658067062915E-3</v>
      </c>
      <c r="E2539">
        <f>VLOOKUP(Table2[[#This Row],[STATE_CODE]],Table4[#All], 3, TRUE) * 1000000</f>
        <v>140991070916.29999</v>
      </c>
      <c r="F2539">
        <f>VLOOKUP(Table2[[#This Row],[STATE_CODE]],Table4[#All], 4, TRUE) * 1000000</f>
        <v>143843149948.97</v>
      </c>
      <c r="G2539">
        <f>Table2[[#This Row],[Percent of State total]]*Table2[[#This Row],[2009 State total]]</f>
        <v>1254604223.5995972</v>
      </c>
      <c r="H2539" s="73">
        <f>Table2[[#This Row],[2010 State Total]]*Table2[[#This Row],[Percent of State total]]</f>
        <v>1279983351.3498354</v>
      </c>
    </row>
    <row r="2540" spans="1:8">
      <c r="A2540">
        <v>2008</v>
      </c>
      <c r="B2540">
        <v>48</v>
      </c>
      <c r="C2540">
        <v>425</v>
      </c>
      <c r="D2540">
        <v>3.9117553512236391E-4</v>
      </c>
      <c r="E2540">
        <f>VLOOKUP(Table2[[#This Row],[STATE_CODE]],Table4[#All], 3, TRUE) * 1000000</f>
        <v>140991070916.29999</v>
      </c>
      <c r="F2540">
        <f>VLOOKUP(Table2[[#This Row],[STATE_CODE]],Table4[#All], 4, TRUE) * 1000000</f>
        <v>143843149948.97</v>
      </c>
      <c r="G2540">
        <f>Table2[[#This Row],[Percent of State total]]*Table2[[#This Row],[2009 State total]]</f>
        <v>55152257.613158807</v>
      </c>
      <c r="H2540" s="73">
        <f>Table2[[#This Row],[2010 State Total]]*Table2[[#This Row],[Percent of State total]]</f>
        <v>56267921.154974774</v>
      </c>
    </row>
    <row r="2541" spans="1:8">
      <c r="A2541">
        <v>2008</v>
      </c>
      <c r="B2541">
        <v>48</v>
      </c>
      <c r="C2541">
        <v>427</v>
      </c>
      <c r="D2541">
        <v>1.858960597609772E-3</v>
      </c>
      <c r="E2541">
        <f>VLOOKUP(Table2[[#This Row],[STATE_CODE]],Table4[#All], 3, TRUE) * 1000000</f>
        <v>140991070916.29999</v>
      </c>
      <c r="F2541">
        <f>VLOOKUP(Table2[[#This Row],[STATE_CODE]],Table4[#All], 4, TRUE) * 1000000</f>
        <v>143843149948.97</v>
      </c>
      <c r="G2541">
        <f>Table2[[#This Row],[Percent of State total]]*Table2[[#This Row],[2009 State total]]</f>
        <v>262096845.44820678</v>
      </c>
      <c r="H2541" s="73">
        <f>Table2[[#This Row],[2010 State Total]]*Table2[[#This Row],[Percent of State total]]</f>
        <v>267398747.99120933</v>
      </c>
    </row>
    <row r="2542" spans="1:8">
      <c r="A2542">
        <v>2008</v>
      </c>
      <c r="B2542">
        <v>48</v>
      </c>
      <c r="C2542">
        <v>429</v>
      </c>
      <c r="D2542">
        <v>1.2402164162425249E-4</v>
      </c>
      <c r="E2542">
        <f>VLOOKUP(Table2[[#This Row],[STATE_CODE]],Table4[#All], 3, TRUE) * 1000000</f>
        <v>140991070916.29999</v>
      </c>
      <c r="F2542">
        <f>VLOOKUP(Table2[[#This Row],[STATE_CODE]],Table4[#All], 4, TRUE) * 1000000</f>
        <v>143843149948.97</v>
      </c>
      <c r="G2542">
        <f>Table2[[#This Row],[Percent of State total]]*Table2[[#This Row],[2009 State total]]</f>
        <v>17485944.069400925</v>
      </c>
      <c r="H2542" s="73">
        <f>Table2[[#This Row],[2010 State Total]]*Table2[[#This Row],[Percent of State total]]</f>
        <v>17839663.593074769</v>
      </c>
    </row>
    <row r="2543" spans="1:8">
      <c r="A2543">
        <v>2008</v>
      </c>
      <c r="B2543">
        <v>48</v>
      </c>
      <c r="C2543">
        <v>431</v>
      </c>
      <c r="D2543">
        <v>3.9018850029648428E-4</v>
      </c>
      <c r="E2543">
        <f>VLOOKUP(Table2[[#This Row],[STATE_CODE]],Table4[#All], 3, TRUE) * 1000000</f>
        <v>140991070916.29999</v>
      </c>
      <c r="F2543">
        <f>VLOOKUP(Table2[[#This Row],[STATE_CODE]],Table4[#All], 4, TRUE) * 1000000</f>
        <v>143843149948.97</v>
      </c>
      <c r="G2543">
        <f>Table2[[#This Row],[Percent of State total]]*Table2[[#This Row],[2009 State total]]</f>
        <v>55013094.516026355</v>
      </c>
      <c r="H2543" s="73">
        <f>Table2[[#This Row],[2010 State Total]]*Table2[[#This Row],[Percent of State total]]</f>
        <v>56125942.956510916</v>
      </c>
    </row>
    <row r="2544" spans="1:8">
      <c r="A2544">
        <v>2008</v>
      </c>
      <c r="B2544">
        <v>48</v>
      </c>
      <c r="C2544">
        <v>435</v>
      </c>
      <c r="D2544">
        <v>1.3064649868907076E-3</v>
      </c>
      <c r="E2544">
        <f>VLOOKUP(Table2[[#This Row],[STATE_CODE]],Table4[#All], 3, TRUE) * 1000000</f>
        <v>140991070916.29999</v>
      </c>
      <c r="F2544">
        <f>VLOOKUP(Table2[[#This Row],[STATE_CODE]],Table4[#All], 4, TRUE) * 1000000</f>
        <v>143843149948.97</v>
      </c>
      <c r="G2544">
        <f>Table2[[#This Row],[Percent of State total]]*Table2[[#This Row],[2009 State total]]</f>
        <v>184199897.61637071</v>
      </c>
      <c r="H2544" s="73">
        <f>Table2[[#This Row],[2010 State Total]]*Table2[[#This Row],[Percent of State total]]</f>
        <v>187926039.0123992</v>
      </c>
    </row>
    <row r="2545" spans="1:8">
      <c r="A2545">
        <v>2008</v>
      </c>
      <c r="B2545">
        <v>48</v>
      </c>
      <c r="C2545">
        <v>437</v>
      </c>
      <c r="D2545">
        <v>7.0736724929213422E-4</v>
      </c>
      <c r="E2545">
        <f>VLOOKUP(Table2[[#This Row],[STATE_CODE]],Table4[#All], 3, TRUE) * 1000000</f>
        <v>140991070916.29999</v>
      </c>
      <c r="F2545">
        <f>VLOOKUP(Table2[[#This Row],[STATE_CODE]],Table4[#All], 4, TRUE) * 1000000</f>
        <v>143843149948.97</v>
      </c>
      <c r="G2545">
        <f>Table2[[#This Row],[Percent of State total]]*Table2[[#This Row],[2009 State total]]</f>
        <v>99732466.008815348</v>
      </c>
      <c r="H2545" s="73">
        <f>Table2[[#This Row],[2010 State Total]]*Table2[[#This Row],[Percent of State total]]</f>
        <v>101749933.30891891</v>
      </c>
    </row>
    <row r="2546" spans="1:8">
      <c r="A2546">
        <v>2008</v>
      </c>
      <c r="B2546">
        <v>48</v>
      </c>
      <c r="C2546">
        <v>439</v>
      </c>
      <c r="D2546">
        <v>8.2014583682240419E-2</v>
      </c>
      <c r="E2546">
        <f>VLOOKUP(Table2[[#This Row],[STATE_CODE]],Table4[#All], 3, TRUE) * 1000000</f>
        <v>140991070916.29999</v>
      </c>
      <c r="F2546">
        <f>VLOOKUP(Table2[[#This Row],[STATE_CODE]],Table4[#All], 4, TRUE) * 1000000</f>
        <v>143843149948.97</v>
      </c>
      <c r="G2546">
        <f>Table2[[#This Row],[Percent of State total]]*Table2[[#This Row],[2009 State total]]</f>
        <v>11563323984.113579</v>
      </c>
      <c r="H2546" s="73">
        <f>Table2[[#This Row],[2010 State Total]]*Table2[[#This Row],[Percent of State total]]</f>
        <v>11797236058.606857</v>
      </c>
    </row>
    <row r="2547" spans="1:8">
      <c r="A2547">
        <v>2008</v>
      </c>
      <c r="B2547">
        <v>48</v>
      </c>
      <c r="C2547">
        <v>441</v>
      </c>
      <c r="D2547">
        <v>4.6884353786069586E-3</v>
      </c>
      <c r="E2547">
        <f>VLOOKUP(Table2[[#This Row],[STATE_CODE]],Table4[#All], 3, TRUE) * 1000000</f>
        <v>140991070916.29999</v>
      </c>
      <c r="F2547">
        <f>VLOOKUP(Table2[[#This Row],[STATE_CODE]],Table4[#All], 4, TRUE) * 1000000</f>
        <v>143843149948.97</v>
      </c>
      <c r="G2547">
        <f>Table2[[#This Row],[Percent of State total]]*Table2[[#This Row],[2009 State total]]</f>
        <v>661027524.95166349</v>
      </c>
      <c r="H2547" s="73">
        <f>Table2[[#This Row],[2010 State Total]]*Table2[[#This Row],[Percent of State total]]</f>
        <v>674399313.19101667</v>
      </c>
    </row>
    <row r="2548" spans="1:8">
      <c r="A2548">
        <v>2008</v>
      </c>
      <c r="B2548">
        <v>48</v>
      </c>
      <c r="C2548">
        <v>443</v>
      </c>
      <c r="D2548">
        <v>1.6428924781914796E-4</v>
      </c>
      <c r="E2548">
        <f>VLOOKUP(Table2[[#This Row],[STATE_CODE]],Table4[#All], 3, TRUE) * 1000000</f>
        <v>140991070916.29999</v>
      </c>
      <c r="F2548">
        <f>VLOOKUP(Table2[[#This Row],[STATE_CODE]],Table4[#All], 4, TRUE) * 1000000</f>
        <v>143843149948.97</v>
      </c>
      <c r="G2548">
        <f>Table2[[#This Row],[Percent of State total]]*Table2[[#This Row],[2009 State total]]</f>
        <v>23163316.990055073</v>
      </c>
      <c r="H2548" s="73">
        <f>Table2[[#This Row],[2010 State Total]]*Table2[[#This Row],[Percent of State total]]</f>
        <v>23631882.909053192</v>
      </c>
    </row>
    <row r="2549" spans="1:8">
      <c r="A2549">
        <v>2008</v>
      </c>
      <c r="B2549">
        <v>48</v>
      </c>
      <c r="C2549">
        <v>445</v>
      </c>
      <c r="D2549">
        <v>7.3438853442830401E-4</v>
      </c>
      <c r="E2549">
        <f>VLOOKUP(Table2[[#This Row],[STATE_CODE]],Table4[#All], 3, TRUE) * 1000000</f>
        <v>140991070916.29999</v>
      </c>
      <c r="F2549">
        <f>VLOOKUP(Table2[[#This Row],[STATE_CODE]],Table4[#All], 4, TRUE) * 1000000</f>
        <v>143843149948.97</v>
      </c>
      <c r="G2549">
        <f>Table2[[#This Row],[Percent of State total]]*Table2[[#This Row],[2009 State total]]</f>
        <v>103542225.93769863</v>
      </c>
      <c r="H2549" s="73">
        <f>Table2[[#This Row],[2010 State Total]]*Table2[[#This Row],[Percent of State total]]</f>
        <v>105636760.07857485</v>
      </c>
    </row>
    <row r="2550" spans="1:8">
      <c r="A2550">
        <v>2008</v>
      </c>
      <c r="B2550">
        <v>48</v>
      </c>
      <c r="C2550">
        <v>447</v>
      </c>
      <c r="D2550">
        <v>5.6238065510266793E-5</v>
      </c>
      <c r="E2550">
        <f>VLOOKUP(Table2[[#This Row],[STATE_CODE]],Table4[#All], 3, TRUE) * 1000000</f>
        <v>140991070916.29999</v>
      </c>
      <c r="F2550">
        <f>VLOOKUP(Table2[[#This Row],[STATE_CODE]],Table4[#All], 4, TRUE) * 1000000</f>
        <v>143843149948.97</v>
      </c>
      <c r="G2550">
        <f>Table2[[#This Row],[Percent of State total]]*Table2[[#This Row],[2009 State total]]</f>
        <v>7929065.0825535497</v>
      </c>
      <c r="H2550" s="73">
        <f>Table2[[#This Row],[2010 State Total]]*Table2[[#This Row],[Percent of State total]]</f>
        <v>8089460.4900333043</v>
      </c>
    </row>
    <row r="2551" spans="1:8">
      <c r="A2551">
        <v>2008</v>
      </c>
      <c r="B2551">
        <v>48</v>
      </c>
      <c r="C2551">
        <v>449</v>
      </c>
      <c r="D2551">
        <v>1.7044393868001423E-3</v>
      </c>
      <c r="E2551">
        <f>VLOOKUP(Table2[[#This Row],[STATE_CODE]],Table4[#All], 3, TRUE) * 1000000</f>
        <v>140991070916.29999</v>
      </c>
      <c r="F2551">
        <f>VLOOKUP(Table2[[#This Row],[STATE_CODE]],Table4[#All], 4, TRUE) * 1000000</f>
        <v>143843149948.97</v>
      </c>
      <c r="G2551">
        <f>Table2[[#This Row],[Percent of State total]]*Table2[[#This Row],[2009 State total]]</f>
        <v>240310734.45687374</v>
      </c>
      <c r="H2551" s="73">
        <f>Table2[[#This Row],[2010 State Total]]*Table2[[#This Row],[Percent of State total]]</f>
        <v>245171930.29442334</v>
      </c>
    </row>
    <row r="2552" spans="1:8">
      <c r="A2552">
        <v>2008</v>
      </c>
      <c r="B2552">
        <v>48</v>
      </c>
      <c r="C2552">
        <v>451</v>
      </c>
      <c r="D2552">
        <v>2.5894603870092021E-3</v>
      </c>
      <c r="E2552">
        <f>VLOOKUP(Table2[[#This Row],[STATE_CODE]],Table4[#All], 3, TRUE) * 1000000</f>
        <v>140991070916.29999</v>
      </c>
      <c r="F2552">
        <f>VLOOKUP(Table2[[#This Row],[STATE_CODE]],Table4[#All], 4, TRUE) * 1000000</f>
        <v>143843149948.97</v>
      </c>
      <c r="G2552">
        <f>Table2[[#This Row],[Percent of State total]]*Table2[[#This Row],[2009 State total]]</f>
        <v>365090793.05976403</v>
      </c>
      <c r="H2552" s="73">
        <f>Table2[[#This Row],[2010 State Total]]*Table2[[#This Row],[Percent of State total]]</f>
        <v>372476138.73548251</v>
      </c>
    </row>
    <row r="2553" spans="1:8">
      <c r="A2553">
        <v>2008</v>
      </c>
      <c r="B2553">
        <v>48</v>
      </c>
      <c r="C2553">
        <v>453</v>
      </c>
      <c r="D2553">
        <v>4.2610940207098075E-2</v>
      </c>
      <c r="E2553">
        <f>VLOOKUP(Table2[[#This Row],[STATE_CODE]],Table4[#All], 3, TRUE) * 1000000</f>
        <v>140991070916.29999</v>
      </c>
      <c r="F2553">
        <f>VLOOKUP(Table2[[#This Row],[STATE_CODE]],Table4[#All], 4, TRUE) * 1000000</f>
        <v>143843149948.97</v>
      </c>
      <c r="G2553">
        <f>Table2[[#This Row],[Percent of State total]]*Table2[[#This Row],[2009 State total]]</f>
        <v>6007762092.5491829</v>
      </c>
      <c r="H2553" s="73">
        <f>Table2[[#This Row],[2010 State Total]]*Table2[[#This Row],[Percent of State total]]</f>
        <v>6129291861.6762028</v>
      </c>
    </row>
    <row r="2554" spans="1:8">
      <c r="A2554">
        <v>2008</v>
      </c>
      <c r="B2554">
        <v>48</v>
      </c>
      <c r="C2554">
        <v>457</v>
      </c>
      <c r="D2554">
        <v>5.6951440294032555E-4</v>
      </c>
      <c r="E2554">
        <f>VLOOKUP(Table2[[#This Row],[STATE_CODE]],Table4[#All], 3, TRUE) * 1000000</f>
        <v>140991070916.29999</v>
      </c>
      <c r="F2554">
        <f>VLOOKUP(Table2[[#This Row],[STATE_CODE]],Table4[#All], 4, TRUE) * 1000000</f>
        <v>143843149948.97</v>
      </c>
      <c r="G2554">
        <f>Table2[[#This Row],[Percent of State total]]*Table2[[#This Row],[2009 State total]]</f>
        <v>80296445.57281369</v>
      </c>
      <c r="H2554" s="73">
        <f>Table2[[#This Row],[2010 State Total]]*Table2[[#This Row],[Percent of State total]]</f>
        <v>81920745.660243377</v>
      </c>
    </row>
    <row r="2555" spans="1:8">
      <c r="A2555">
        <v>2008</v>
      </c>
      <c r="B2555">
        <v>48</v>
      </c>
      <c r="C2555">
        <v>459</v>
      </c>
      <c r="D2555">
        <v>5.9672409330443848E-4</v>
      </c>
      <c r="E2555">
        <f>VLOOKUP(Table2[[#This Row],[STATE_CODE]],Table4[#All], 3, TRUE) * 1000000</f>
        <v>140991070916.29999</v>
      </c>
      <c r="F2555">
        <f>VLOOKUP(Table2[[#This Row],[STATE_CODE]],Table4[#All], 4, TRUE) * 1000000</f>
        <v>143843149948.97</v>
      </c>
      <c r="G2555">
        <f>Table2[[#This Row],[Percent of State total]]*Table2[[#This Row],[2009 State total]]</f>
        <v>84132768.956550896</v>
      </c>
      <c r="H2555" s="73">
        <f>Table2[[#This Row],[2010 State Total]]*Table2[[#This Row],[Percent of State total]]</f>
        <v>85834673.231353506</v>
      </c>
    </row>
    <row r="2556" spans="1:8">
      <c r="A2556">
        <v>2008</v>
      </c>
      <c r="B2556">
        <v>48</v>
      </c>
      <c r="C2556">
        <v>461</v>
      </c>
      <c r="D2556">
        <v>4.8983309518766427E-5</v>
      </c>
      <c r="E2556">
        <f>VLOOKUP(Table2[[#This Row],[STATE_CODE]],Table4[#All], 3, TRUE) * 1000000</f>
        <v>140991070916.29999</v>
      </c>
      <c r="F2556">
        <f>VLOOKUP(Table2[[#This Row],[STATE_CODE]],Table4[#All], 4, TRUE) * 1000000</f>
        <v>143843149948.97</v>
      </c>
      <c r="G2556">
        <f>Table2[[#This Row],[Percent of State total]]*Table2[[#This Row],[2009 State total]]</f>
        <v>6906209.2660754696</v>
      </c>
      <c r="H2556" s="73">
        <f>Table2[[#This Row],[2010 State Total]]*Table2[[#This Row],[Percent of State total]]</f>
        <v>7045913.5361047285</v>
      </c>
    </row>
    <row r="2557" spans="1:8">
      <c r="A2557">
        <v>2008</v>
      </c>
      <c r="B2557">
        <v>48</v>
      </c>
      <c r="C2557">
        <v>463</v>
      </c>
      <c r="D2557">
        <v>1.114814990418865E-3</v>
      </c>
      <c r="E2557">
        <f>VLOOKUP(Table2[[#This Row],[STATE_CODE]],Table4[#All], 3, TRUE) * 1000000</f>
        <v>140991070916.29999</v>
      </c>
      <c r="F2557">
        <f>VLOOKUP(Table2[[#This Row],[STATE_CODE]],Table4[#All], 4, TRUE) * 1000000</f>
        <v>143843149948.97</v>
      </c>
      <c r="G2557">
        <f>Table2[[#This Row],[Percent of State total]]*Table2[[#This Row],[2009 State total]]</f>
        <v>157178959.37270048</v>
      </c>
      <c r="H2557" s="73">
        <f>Table2[[#This Row],[2010 State Total]]*Table2[[#This Row],[Percent of State total]]</f>
        <v>160358499.83218035</v>
      </c>
    </row>
    <row r="2558" spans="1:8">
      <c r="A2558">
        <v>2008</v>
      </c>
      <c r="B2558">
        <v>48</v>
      </c>
      <c r="C2558">
        <v>465</v>
      </c>
      <c r="D2558">
        <v>1.2084726964322005E-3</v>
      </c>
      <c r="E2558">
        <f>VLOOKUP(Table2[[#This Row],[STATE_CODE]],Table4[#All], 3, TRUE) * 1000000</f>
        <v>140991070916.29999</v>
      </c>
      <c r="F2558">
        <f>VLOOKUP(Table2[[#This Row],[STATE_CODE]],Table4[#All], 4, TRUE) * 1000000</f>
        <v>143843149948.97</v>
      </c>
      <c r="G2558">
        <f>Table2[[#This Row],[Percent of State total]]*Table2[[#This Row],[2009 State total]]</f>
        <v>170383859.64308465</v>
      </c>
      <c r="H2558" s="73">
        <f>Table2[[#This Row],[2010 State Total]]*Table2[[#This Row],[Percent of State total]]</f>
        <v>173830519.2821331</v>
      </c>
    </row>
    <row r="2559" spans="1:8">
      <c r="A2559">
        <v>2008</v>
      </c>
      <c r="B2559">
        <v>48</v>
      </c>
      <c r="C2559">
        <v>467</v>
      </c>
      <c r="D2559">
        <v>2.5181711950338585E-3</v>
      </c>
      <c r="E2559">
        <f>VLOOKUP(Table2[[#This Row],[STATE_CODE]],Table4[#All], 3, TRUE) * 1000000</f>
        <v>140991070916.29999</v>
      </c>
      <c r="F2559">
        <f>VLOOKUP(Table2[[#This Row],[STATE_CODE]],Table4[#All], 4, TRUE) * 1000000</f>
        <v>143843149948.97</v>
      </c>
      <c r="G2559">
        <f>Table2[[#This Row],[Percent of State total]]*Table2[[#This Row],[2009 State total]]</f>
        <v>355039653.53840262</v>
      </c>
      <c r="H2559" s="73">
        <f>Table2[[#This Row],[2010 State Total]]*Table2[[#This Row],[Percent of State total]]</f>
        <v>362221676.80443227</v>
      </c>
    </row>
    <row r="2560" spans="1:8">
      <c r="A2560">
        <v>2008</v>
      </c>
      <c r="B2560">
        <v>48</v>
      </c>
      <c r="C2560">
        <v>469</v>
      </c>
      <c r="D2560">
        <v>4.0200845775374824E-3</v>
      </c>
      <c r="E2560">
        <f>VLOOKUP(Table2[[#This Row],[STATE_CODE]],Table4[#All], 3, TRUE) * 1000000</f>
        <v>140991070916.29999</v>
      </c>
      <c r="F2560">
        <f>VLOOKUP(Table2[[#This Row],[STATE_CODE]],Table4[#All], 4, TRUE) * 1000000</f>
        <v>143843149948.97</v>
      </c>
      <c r="G2560">
        <f>Table2[[#This Row],[Percent of State total]]*Table2[[#This Row],[2009 State total]]</f>
        <v>566796029.76111102</v>
      </c>
      <c r="H2560" s="73">
        <f>Table2[[#This Row],[2010 State Total]]*Table2[[#This Row],[Percent of State total]]</f>
        <v>578261628.69426584</v>
      </c>
    </row>
    <row r="2561" spans="1:8">
      <c r="A2561">
        <v>2008</v>
      </c>
      <c r="B2561">
        <v>48</v>
      </c>
      <c r="C2561">
        <v>471</v>
      </c>
      <c r="D2561">
        <v>3.4562424005689066E-3</v>
      </c>
      <c r="E2561">
        <f>VLOOKUP(Table2[[#This Row],[STATE_CODE]],Table4[#All], 3, TRUE) * 1000000</f>
        <v>140991070916.29999</v>
      </c>
      <c r="F2561">
        <f>VLOOKUP(Table2[[#This Row],[STATE_CODE]],Table4[#All], 4, TRUE) * 1000000</f>
        <v>143843149948.97</v>
      </c>
      <c r="G2561">
        <f>Table2[[#This Row],[Percent of State total]]*Table2[[#This Row],[2009 State total]]</f>
        <v>487299317.40253359</v>
      </c>
      <c r="H2561" s="73">
        <f>Table2[[#This Row],[2010 State Total]]*Table2[[#This Row],[Percent of State total]]</f>
        <v>497156793.88502127</v>
      </c>
    </row>
    <row r="2562" spans="1:8">
      <c r="A2562">
        <v>2008</v>
      </c>
      <c r="B2562">
        <v>48</v>
      </c>
      <c r="C2562">
        <v>473</v>
      </c>
      <c r="D2562">
        <v>2.9852344216334463E-3</v>
      </c>
      <c r="E2562">
        <f>VLOOKUP(Table2[[#This Row],[STATE_CODE]],Table4[#All], 3, TRUE) * 1000000</f>
        <v>140991070916.29999</v>
      </c>
      <c r="F2562">
        <f>VLOOKUP(Table2[[#This Row],[STATE_CODE]],Table4[#All], 4, TRUE) * 1000000</f>
        <v>143843149948.97</v>
      </c>
      <c r="G2562">
        <f>Table2[[#This Row],[Percent of State total]]*Table2[[#This Row],[2009 State total]]</f>
        <v>420891398.042301</v>
      </c>
      <c r="H2562" s="73">
        <f>Table2[[#This Row],[2010 State Total]]*Table2[[#This Row],[Percent of State total]]</f>
        <v>429405522.54384655</v>
      </c>
    </row>
    <row r="2563" spans="1:8">
      <c r="A2563">
        <v>2008</v>
      </c>
      <c r="B2563">
        <v>48</v>
      </c>
      <c r="C2563">
        <v>475</v>
      </c>
      <c r="D2563">
        <v>8.0389649188938146E-4</v>
      </c>
      <c r="E2563">
        <f>VLOOKUP(Table2[[#This Row],[STATE_CODE]],Table4[#All], 3, TRUE) * 1000000</f>
        <v>140991070916.29999</v>
      </c>
      <c r="F2563">
        <f>VLOOKUP(Table2[[#This Row],[STATE_CODE]],Table4[#All], 4, TRUE) * 1000000</f>
        <v>143843149948.97</v>
      </c>
      <c r="G2563">
        <f>Table2[[#This Row],[Percent of State total]]*Table2[[#This Row],[2009 State total]]</f>
        <v>113342227.29734056</v>
      </c>
      <c r="H2563" s="73">
        <f>Table2[[#This Row],[2010 State Total]]*Table2[[#This Row],[Percent of State total]]</f>
        <v>115635003.62629524</v>
      </c>
    </row>
    <row r="2564" spans="1:8">
      <c r="A2564">
        <v>2008</v>
      </c>
      <c r="B2564">
        <v>48</v>
      </c>
      <c r="C2564">
        <v>477</v>
      </c>
      <c r="D2564">
        <v>2.1930497767481336E-3</v>
      </c>
      <c r="E2564">
        <f>VLOOKUP(Table2[[#This Row],[STATE_CODE]],Table4[#All], 3, TRUE) * 1000000</f>
        <v>140991070916.29999</v>
      </c>
      <c r="F2564">
        <f>VLOOKUP(Table2[[#This Row],[STATE_CODE]],Table4[#All], 4, TRUE) * 1000000</f>
        <v>143843149948.97</v>
      </c>
      <c r="G2564">
        <f>Table2[[#This Row],[Percent of State total]]*Table2[[#This Row],[2009 State total]]</f>
        <v>309200436.59647197</v>
      </c>
      <c r="H2564" s="73">
        <f>Table2[[#This Row],[2010 State Total]]*Table2[[#This Row],[Percent of State total]]</f>
        <v>315455187.88233697</v>
      </c>
    </row>
    <row r="2565" spans="1:8">
      <c r="A2565">
        <v>2008</v>
      </c>
      <c r="B2565">
        <v>48</v>
      </c>
      <c r="C2565">
        <v>479</v>
      </c>
      <c r="D2565">
        <v>6.4283861154024249E-3</v>
      </c>
      <c r="E2565">
        <f>VLOOKUP(Table2[[#This Row],[STATE_CODE]],Table4[#All], 3, TRUE) * 1000000</f>
        <v>140991070916.29999</v>
      </c>
      <c r="F2565">
        <f>VLOOKUP(Table2[[#This Row],[STATE_CODE]],Table4[#All], 4, TRUE) * 1000000</f>
        <v>143843149948.97</v>
      </c>
      <c r="G2565">
        <f>Table2[[#This Row],[Percent of State total]]*Table2[[#This Row],[2009 State total]]</f>
        <v>906345042.67406154</v>
      </c>
      <c r="H2565" s="73">
        <f>Table2[[#This Row],[2010 State Total]]*Table2[[#This Row],[Percent of State total]]</f>
        <v>924679307.92770779</v>
      </c>
    </row>
    <row r="2566" spans="1:8">
      <c r="A2566">
        <v>2008</v>
      </c>
      <c r="B2566">
        <v>48</v>
      </c>
      <c r="C2566">
        <v>481</v>
      </c>
      <c r="D2566">
        <v>2.4390294345061334E-3</v>
      </c>
      <c r="E2566">
        <f>VLOOKUP(Table2[[#This Row],[STATE_CODE]],Table4[#All], 3, TRUE) * 1000000</f>
        <v>140991070916.29999</v>
      </c>
      <c r="F2566">
        <f>VLOOKUP(Table2[[#This Row],[STATE_CODE]],Table4[#All], 4, TRUE) * 1000000</f>
        <v>143843149948.97</v>
      </c>
      <c r="G2566">
        <f>Table2[[#This Row],[Percent of State total]]*Table2[[#This Row],[2009 State total]]</f>
        <v>343881371.96739733</v>
      </c>
      <c r="H2566" s="73">
        <f>Table2[[#This Row],[2010 State Total]]*Table2[[#This Row],[Percent of State total]]</f>
        <v>350837676.67761725</v>
      </c>
    </row>
    <row r="2567" spans="1:8">
      <c r="A2567">
        <v>2008</v>
      </c>
      <c r="B2567">
        <v>48</v>
      </c>
      <c r="C2567">
        <v>483</v>
      </c>
      <c r="D2567">
        <v>1.0286768146777225E-3</v>
      </c>
      <c r="E2567">
        <f>VLOOKUP(Table2[[#This Row],[STATE_CODE]],Table4[#All], 3, TRUE) * 1000000</f>
        <v>140991070916.29999</v>
      </c>
      <c r="F2567">
        <f>VLOOKUP(Table2[[#This Row],[STATE_CODE]],Table4[#All], 4, TRUE) * 1000000</f>
        <v>143843149948.97</v>
      </c>
      <c r="G2567">
        <f>Table2[[#This Row],[Percent of State total]]*Table2[[#This Row],[2009 State total]]</f>
        <v>145034245.72818035</v>
      </c>
      <c r="H2567" s="73">
        <f>Table2[[#This Row],[2010 State Total]]*Table2[[#This Row],[Percent of State total]]</f>
        <v>147968113.30271646</v>
      </c>
    </row>
    <row r="2568" spans="1:8">
      <c r="A2568">
        <v>2008</v>
      </c>
      <c r="B2568">
        <v>48</v>
      </c>
      <c r="C2568">
        <v>485</v>
      </c>
      <c r="D2568">
        <v>4.5480246573249995E-3</v>
      </c>
      <c r="E2568">
        <f>VLOOKUP(Table2[[#This Row],[STATE_CODE]],Table4[#All], 3, TRUE) * 1000000</f>
        <v>140991070916.29999</v>
      </c>
      <c r="F2568">
        <f>VLOOKUP(Table2[[#This Row],[STATE_CODE]],Table4[#All], 4, TRUE) * 1000000</f>
        <v>143843149948.97</v>
      </c>
      <c r="G2568">
        <f>Table2[[#This Row],[Percent of State total]]*Table2[[#This Row],[2009 State total]]</f>
        <v>641230866.98999</v>
      </c>
      <c r="H2568" s="73">
        <f>Table2[[#This Row],[2010 State Total]]*Table2[[#This Row],[Percent of State total]]</f>
        <v>654202192.75521278</v>
      </c>
    </row>
    <row r="2569" spans="1:8">
      <c r="A2569">
        <v>2008</v>
      </c>
      <c r="B2569">
        <v>48</v>
      </c>
      <c r="C2569">
        <v>487</v>
      </c>
      <c r="D2569">
        <v>1.1654620737967249E-3</v>
      </c>
      <c r="E2569">
        <f>VLOOKUP(Table2[[#This Row],[STATE_CODE]],Table4[#All], 3, TRUE) * 1000000</f>
        <v>140991070916.29999</v>
      </c>
      <c r="F2569">
        <f>VLOOKUP(Table2[[#This Row],[STATE_CODE]],Table4[#All], 4, TRUE) * 1000000</f>
        <v>143843149948.97</v>
      </c>
      <c r="G2569">
        <f>Table2[[#This Row],[Percent of State total]]*Table2[[#This Row],[2009 State total]]</f>
        <v>164319745.8969321</v>
      </c>
      <c r="H2569" s="73">
        <f>Table2[[#This Row],[2010 State Total]]*Table2[[#This Row],[Percent of State total]]</f>
        <v>167643735.84097984</v>
      </c>
    </row>
    <row r="2570" spans="1:8">
      <c r="A2570">
        <v>2008</v>
      </c>
      <c r="B2570">
        <v>48</v>
      </c>
      <c r="C2570">
        <v>489</v>
      </c>
      <c r="D2570">
        <v>6.7543335985919769E-4</v>
      </c>
      <c r="E2570">
        <f>VLOOKUP(Table2[[#This Row],[STATE_CODE]],Table4[#All], 3, TRUE) * 1000000</f>
        <v>140991070916.29999</v>
      </c>
      <c r="F2570">
        <f>VLOOKUP(Table2[[#This Row],[STATE_CODE]],Table4[#All], 4, TRUE) * 1000000</f>
        <v>143843149948.97</v>
      </c>
      <c r="G2570">
        <f>Table2[[#This Row],[Percent of State total]]*Table2[[#This Row],[2009 State total]]</f>
        <v>95230072.73914291</v>
      </c>
      <c r="H2570" s="73">
        <f>Table2[[#This Row],[2010 State Total]]*Table2[[#This Row],[Percent of State total]]</f>
        <v>97156462.062763184</v>
      </c>
    </row>
    <row r="2571" spans="1:8">
      <c r="A2571">
        <v>2008</v>
      </c>
      <c r="B2571">
        <v>48</v>
      </c>
      <c r="C2571">
        <v>491</v>
      </c>
      <c r="D2571">
        <v>1.3601223588647024E-2</v>
      </c>
      <c r="E2571">
        <f>VLOOKUP(Table2[[#This Row],[STATE_CODE]],Table4[#All], 3, TRUE) * 1000000</f>
        <v>140991070916.29999</v>
      </c>
      <c r="F2571">
        <f>VLOOKUP(Table2[[#This Row],[STATE_CODE]],Table4[#All], 4, TRUE) * 1000000</f>
        <v>143843149948.97</v>
      </c>
      <c r="G2571">
        <f>Table2[[#This Row],[Percent of State total]]*Table2[[#This Row],[2009 State total]]</f>
        <v>1917651079.5353849</v>
      </c>
      <c r="H2571" s="73">
        <f>Table2[[#This Row],[2010 State Total]]*Table2[[#This Row],[Percent of State total]]</f>
        <v>1956442844.1512218</v>
      </c>
    </row>
    <row r="2572" spans="1:8">
      <c r="A2572">
        <v>2008</v>
      </c>
      <c r="B2572">
        <v>48</v>
      </c>
      <c r="C2572">
        <v>493</v>
      </c>
      <c r="D2572">
        <v>1.172552799195881E-3</v>
      </c>
      <c r="E2572">
        <f>VLOOKUP(Table2[[#This Row],[STATE_CODE]],Table4[#All], 3, TRUE) * 1000000</f>
        <v>140991070916.29999</v>
      </c>
      <c r="F2572">
        <f>VLOOKUP(Table2[[#This Row],[STATE_CODE]],Table4[#All], 4, TRUE) * 1000000</f>
        <v>143843149948.97</v>
      </c>
      <c r="G2572">
        <f>Table2[[#This Row],[Percent of State total]]*Table2[[#This Row],[2009 State total]]</f>
        <v>165319474.86453253</v>
      </c>
      <c r="H2572" s="73">
        <f>Table2[[#This Row],[2010 State Total]]*Table2[[#This Row],[Percent of State total]]</f>
        <v>168663688.11781761</v>
      </c>
    </row>
    <row r="2573" spans="1:8">
      <c r="A2573">
        <v>2008</v>
      </c>
      <c r="B2573">
        <v>48</v>
      </c>
      <c r="C2573">
        <v>495</v>
      </c>
      <c r="D2573">
        <v>1.9133994544352453E-5</v>
      </c>
      <c r="E2573">
        <f>VLOOKUP(Table2[[#This Row],[STATE_CODE]],Table4[#All], 3, TRUE) * 1000000</f>
        <v>140991070916.29999</v>
      </c>
      <c r="F2573">
        <f>VLOOKUP(Table2[[#This Row],[STATE_CODE]],Table4[#All], 4, TRUE) * 1000000</f>
        <v>143843149948.97</v>
      </c>
      <c r="G2573">
        <f>Table2[[#This Row],[Percent of State total]]*Table2[[#This Row],[2009 State total]]</f>
        <v>2697722.3817148935</v>
      </c>
      <c r="H2573" s="73">
        <f>Table2[[#This Row],[2010 State Total]]*Table2[[#This Row],[Percent of State total]]</f>
        <v>2752294.0463660639</v>
      </c>
    </row>
    <row r="2574" spans="1:8">
      <c r="A2574">
        <v>2008</v>
      </c>
      <c r="B2574">
        <v>48</v>
      </c>
      <c r="C2574">
        <v>497</v>
      </c>
      <c r="D2574">
        <v>3.4466075011877844E-3</v>
      </c>
      <c r="E2574">
        <f>VLOOKUP(Table2[[#This Row],[STATE_CODE]],Table4[#All], 3, TRUE) * 1000000</f>
        <v>140991070916.29999</v>
      </c>
      <c r="F2574">
        <f>VLOOKUP(Table2[[#This Row],[STATE_CODE]],Table4[#All], 4, TRUE) * 1000000</f>
        <v>143843149948.97</v>
      </c>
      <c r="G2574">
        <f>Table2[[#This Row],[Percent of State total]]*Table2[[#This Row],[2009 State total]]</f>
        <v>485940882.6206184</v>
      </c>
      <c r="H2574" s="73">
        <f>Table2[[#This Row],[2010 State Total]]*Table2[[#This Row],[Percent of State total]]</f>
        <v>495770879.60859925</v>
      </c>
    </row>
    <row r="2575" spans="1:8">
      <c r="A2575">
        <v>2008</v>
      </c>
      <c r="B2575">
        <v>48</v>
      </c>
      <c r="C2575">
        <v>499</v>
      </c>
      <c r="D2575">
        <v>2.9424384896243249E-4</v>
      </c>
      <c r="E2575">
        <f>VLOOKUP(Table2[[#This Row],[STATE_CODE]],Table4[#All], 3, TRUE) * 1000000</f>
        <v>140991070916.29999</v>
      </c>
      <c r="F2575">
        <f>VLOOKUP(Table2[[#This Row],[STATE_CODE]],Table4[#All], 4, TRUE) * 1000000</f>
        <v>143843149948.97</v>
      </c>
      <c r="G2575">
        <f>Table2[[#This Row],[Percent of State total]]*Table2[[#This Row],[2009 State total]]</f>
        <v>41485755.375747383</v>
      </c>
      <c r="H2575" s="73">
        <f>Table2[[#This Row],[2010 State Total]]*Table2[[#This Row],[Percent of State total]]</f>
        <v>42324962.087865256</v>
      </c>
    </row>
    <row r="2576" spans="1:8">
      <c r="A2576">
        <v>2008</v>
      </c>
      <c r="B2576">
        <v>48</v>
      </c>
      <c r="C2576">
        <v>501</v>
      </c>
      <c r="D2576">
        <v>2.0582988776884284E-5</v>
      </c>
      <c r="E2576">
        <f>VLOOKUP(Table2[[#This Row],[STATE_CODE]],Table4[#All], 3, TRUE) * 1000000</f>
        <v>140991070916.29999</v>
      </c>
      <c r="F2576">
        <f>VLOOKUP(Table2[[#This Row],[STATE_CODE]],Table4[#All], 4, TRUE) * 1000000</f>
        <v>143843149948.97</v>
      </c>
      <c r="G2576">
        <f>Table2[[#This Row],[Percent of State total]]*Table2[[#This Row],[2009 State total]]</f>
        <v>2902017.6303110989</v>
      </c>
      <c r="H2576" s="73">
        <f>Table2[[#This Row],[2010 State Total]]*Table2[[#This Row],[Percent of State total]]</f>
        <v>2960721.9410313326</v>
      </c>
    </row>
    <row r="2577" spans="1:8">
      <c r="A2577">
        <v>2008</v>
      </c>
      <c r="B2577">
        <v>48</v>
      </c>
      <c r="C2577">
        <v>503</v>
      </c>
      <c r="D2577">
        <v>2.2021823780398923E-4</v>
      </c>
      <c r="E2577">
        <f>VLOOKUP(Table2[[#This Row],[STATE_CODE]],Table4[#All], 3, TRUE) * 1000000</f>
        <v>140991070916.29999</v>
      </c>
      <c r="F2577">
        <f>VLOOKUP(Table2[[#This Row],[STATE_CODE]],Table4[#All], 4, TRUE) * 1000000</f>
        <v>143843149948.97</v>
      </c>
      <c r="G2577">
        <f>Table2[[#This Row],[Percent of State total]]*Table2[[#This Row],[2009 State total]]</f>
        <v>31048805.18328486</v>
      </c>
      <c r="H2577" s="73">
        <f>Table2[[#This Row],[2010 State Total]]*Table2[[#This Row],[Percent of State total]]</f>
        <v>31676885.001937155</v>
      </c>
    </row>
    <row r="2578" spans="1:8">
      <c r="A2578">
        <v>2008</v>
      </c>
      <c r="B2578">
        <v>48</v>
      </c>
      <c r="C2578">
        <v>505</v>
      </c>
      <c r="D2578">
        <v>8.4268248180389103E-4</v>
      </c>
      <c r="E2578">
        <f>VLOOKUP(Table2[[#This Row],[STATE_CODE]],Table4[#All], 3, TRUE) * 1000000</f>
        <v>140991070916.29999</v>
      </c>
      <c r="F2578">
        <f>VLOOKUP(Table2[[#This Row],[STATE_CODE]],Table4[#All], 4, TRUE) * 1000000</f>
        <v>143843149948.97</v>
      </c>
      <c r="G2578">
        <f>Table2[[#This Row],[Percent of State total]]*Table2[[#This Row],[2009 State total]]</f>
        <v>118810705.55193608</v>
      </c>
      <c r="H2578" s="73">
        <f>Table2[[#This Row],[2010 State Total]]*Table2[[#This Row],[Percent of State total]]</f>
        <v>121214102.58948728</v>
      </c>
    </row>
    <row r="2579" spans="1:8">
      <c r="A2579">
        <v>2008</v>
      </c>
      <c r="B2579">
        <v>48</v>
      </c>
      <c r="C2579">
        <v>507</v>
      </c>
      <c r="D2579">
        <v>9.249474155669959E-5</v>
      </c>
      <c r="E2579">
        <f>VLOOKUP(Table2[[#This Row],[STATE_CODE]],Table4[#All], 3, TRUE) * 1000000</f>
        <v>140991070916.29999</v>
      </c>
      <c r="F2579">
        <f>VLOOKUP(Table2[[#This Row],[STATE_CODE]],Table4[#All], 4, TRUE) * 1000000</f>
        <v>143843149948.97</v>
      </c>
      <c r="G2579">
        <f>Table2[[#This Row],[Percent of State total]]*Table2[[#This Row],[2009 State total]]</f>
        <v>13040932.666205471</v>
      </c>
      <c r="H2579" s="73">
        <f>Table2[[#This Row],[2010 State Total]]*Table2[[#This Row],[Percent of State total]]</f>
        <v>13304734.979231566</v>
      </c>
    </row>
    <row r="2580" spans="1:8">
      <c r="A2580">
        <v>2008</v>
      </c>
      <c r="B2580">
        <v>49</v>
      </c>
      <c r="C2580">
        <v>1</v>
      </c>
      <c r="D2580">
        <v>1.2615339745708444E-2</v>
      </c>
      <c r="E2580">
        <f>VLOOKUP(Table2[[#This Row],[STATE_CODE]],Table4[#All], 3, TRUE) * 1000000</f>
        <v>14229000000</v>
      </c>
      <c r="F2580">
        <f>VLOOKUP(Table2[[#This Row],[STATE_CODE]],Table4[#All], 4, TRUE) * 1000000</f>
        <v>14334861154.825001</v>
      </c>
      <c r="G2580">
        <f>Table2[[#This Row],[Percent of State total]]*Table2[[#This Row],[2009 State total]]</f>
        <v>179503669.24168545</v>
      </c>
      <c r="H2580" s="73">
        <f>Table2[[#This Row],[2010 State Total]]*Table2[[#This Row],[Percent of State total]]</f>
        <v>180839143.67567587</v>
      </c>
    </row>
    <row r="2581" spans="1:8">
      <c r="A2581">
        <v>2008</v>
      </c>
      <c r="B2581">
        <v>49</v>
      </c>
      <c r="C2581">
        <v>3</v>
      </c>
      <c r="D2581">
        <v>4.1597616673335128E-2</v>
      </c>
      <c r="E2581">
        <f>VLOOKUP(Table2[[#This Row],[STATE_CODE]],Table4[#All], 3, TRUE) * 1000000</f>
        <v>14229000000</v>
      </c>
      <c r="F2581">
        <f>VLOOKUP(Table2[[#This Row],[STATE_CODE]],Table4[#All], 4, TRUE) * 1000000</f>
        <v>14334861154.825001</v>
      </c>
      <c r="G2581">
        <f>Table2[[#This Row],[Percent of State total]]*Table2[[#This Row],[2009 State total]]</f>
        <v>591892487.64488554</v>
      </c>
      <c r="H2581" s="73">
        <f>Table2[[#This Row],[2010 State Total]]*Table2[[#This Row],[Percent of State total]]</f>
        <v>596296059.38389254</v>
      </c>
    </row>
    <row r="2582" spans="1:8">
      <c r="A2582">
        <v>2008</v>
      </c>
      <c r="B2582">
        <v>49</v>
      </c>
      <c r="C2582">
        <v>5</v>
      </c>
      <c r="D2582">
        <v>2.0657678891246079E-2</v>
      </c>
      <c r="E2582">
        <f>VLOOKUP(Table2[[#This Row],[STATE_CODE]],Table4[#All], 3, TRUE) * 1000000</f>
        <v>14229000000</v>
      </c>
      <c r="F2582">
        <f>VLOOKUP(Table2[[#This Row],[STATE_CODE]],Table4[#All], 4, TRUE) * 1000000</f>
        <v>14334861154.825001</v>
      </c>
      <c r="G2582">
        <f>Table2[[#This Row],[Percent of State total]]*Table2[[#This Row],[2009 State total]]</f>
        <v>293938112.94354045</v>
      </c>
      <c r="H2582" s="73">
        <f>Table2[[#This Row],[2010 State Total]]*Table2[[#This Row],[Percent of State total]]</f>
        <v>296124958.68697178</v>
      </c>
    </row>
    <row r="2583" spans="1:8">
      <c r="A2583">
        <v>2008</v>
      </c>
      <c r="B2583">
        <v>49</v>
      </c>
      <c r="C2583">
        <v>7</v>
      </c>
      <c r="D2583">
        <v>1.0034837180446007E-2</v>
      </c>
      <c r="E2583">
        <f>VLOOKUP(Table2[[#This Row],[STATE_CODE]],Table4[#All], 3, TRUE) * 1000000</f>
        <v>14229000000</v>
      </c>
      <c r="F2583">
        <f>VLOOKUP(Table2[[#This Row],[STATE_CODE]],Table4[#All], 4, TRUE) * 1000000</f>
        <v>14334861154.825001</v>
      </c>
      <c r="G2583">
        <f>Table2[[#This Row],[Percent of State total]]*Table2[[#This Row],[2009 State total]]</f>
        <v>142785698.24056622</v>
      </c>
      <c r="H2583" s="73">
        <f>Table2[[#This Row],[2010 State Total]]*Table2[[#This Row],[Percent of State total]]</f>
        <v>143847997.69296908</v>
      </c>
    </row>
    <row r="2584" spans="1:8">
      <c r="A2584">
        <v>2008</v>
      </c>
      <c r="B2584">
        <v>49</v>
      </c>
      <c r="C2584">
        <v>11</v>
      </c>
      <c r="D2584">
        <v>9.8848200671821804E-2</v>
      </c>
      <c r="E2584">
        <f>VLOOKUP(Table2[[#This Row],[STATE_CODE]],Table4[#All], 3, TRUE) * 1000000</f>
        <v>14229000000</v>
      </c>
      <c r="F2584">
        <f>VLOOKUP(Table2[[#This Row],[STATE_CODE]],Table4[#All], 4, TRUE) * 1000000</f>
        <v>14334861154.825001</v>
      </c>
      <c r="G2584">
        <f>Table2[[#This Row],[Percent of State total]]*Table2[[#This Row],[2009 State total]]</f>
        <v>1406511047.3593524</v>
      </c>
      <c r="H2584" s="73">
        <f>Table2[[#This Row],[2010 State Total]]*Table2[[#This Row],[Percent of State total]]</f>
        <v>1416975232.0348449</v>
      </c>
    </row>
    <row r="2585" spans="1:8">
      <c r="A2585">
        <v>2008</v>
      </c>
      <c r="B2585">
        <v>49</v>
      </c>
      <c r="C2585">
        <v>13</v>
      </c>
      <c r="D2585">
        <v>8.6620517392962601E-3</v>
      </c>
      <c r="E2585">
        <f>VLOOKUP(Table2[[#This Row],[STATE_CODE]],Table4[#All], 3, TRUE) * 1000000</f>
        <v>14229000000</v>
      </c>
      <c r="F2585">
        <f>VLOOKUP(Table2[[#This Row],[STATE_CODE]],Table4[#All], 4, TRUE) * 1000000</f>
        <v>14334861154.825001</v>
      </c>
      <c r="G2585">
        <f>Table2[[#This Row],[Percent of State total]]*Table2[[#This Row],[2009 State total]]</f>
        <v>123252334.19844648</v>
      </c>
      <c r="H2585" s="73">
        <f>Table2[[#This Row],[2010 State Total]]*Table2[[#This Row],[Percent of State total]]</f>
        <v>124169308.9987223</v>
      </c>
    </row>
    <row r="2586" spans="1:8">
      <c r="A2586">
        <v>2008</v>
      </c>
      <c r="B2586">
        <v>49</v>
      </c>
      <c r="C2586">
        <v>15</v>
      </c>
      <c r="D2586">
        <v>1.2004421150214656E-2</v>
      </c>
      <c r="E2586">
        <f>VLOOKUP(Table2[[#This Row],[STATE_CODE]],Table4[#All], 3, TRUE) * 1000000</f>
        <v>14229000000</v>
      </c>
      <c r="F2586">
        <f>VLOOKUP(Table2[[#This Row],[STATE_CODE]],Table4[#All], 4, TRUE) * 1000000</f>
        <v>14334861154.825001</v>
      </c>
      <c r="G2586">
        <f>Table2[[#This Row],[Percent of State total]]*Table2[[#This Row],[2009 State total]]</f>
        <v>170810908.54640433</v>
      </c>
      <c r="H2586" s="73">
        <f>Table2[[#This Row],[2010 State Total]]*Table2[[#This Row],[Percent of State total]]</f>
        <v>172081710.43237174</v>
      </c>
    </row>
    <row r="2587" spans="1:8">
      <c r="A2587">
        <v>2008</v>
      </c>
      <c r="B2587">
        <v>49</v>
      </c>
      <c r="C2587">
        <v>17</v>
      </c>
      <c r="D2587">
        <v>3.1566128871524709E-3</v>
      </c>
      <c r="E2587">
        <f>VLOOKUP(Table2[[#This Row],[STATE_CODE]],Table4[#All], 3, TRUE) * 1000000</f>
        <v>14229000000</v>
      </c>
      <c r="F2587">
        <f>VLOOKUP(Table2[[#This Row],[STATE_CODE]],Table4[#All], 4, TRUE) * 1000000</f>
        <v>14334861154.825001</v>
      </c>
      <c r="G2587">
        <f>Table2[[#This Row],[Percent of State total]]*Table2[[#This Row],[2009 State total]]</f>
        <v>44915444.771292508</v>
      </c>
      <c r="H2587" s="73">
        <f>Table2[[#This Row],[2010 State Total]]*Table2[[#This Row],[Percent of State total]]</f>
        <v>45249607.45686195</v>
      </c>
    </row>
    <row r="2588" spans="1:8">
      <c r="A2588">
        <v>2008</v>
      </c>
      <c r="B2588">
        <v>49</v>
      </c>
      <c r="C2588">
        <v>19</v>
      </c>
      <c r="D2588">
        <v>1.9189538737472714E-2</v>
      </c>
      <c r="E2588">
        <f>VLOOKUP(Table2[[#This Row],[STATE_CODE]],Table4[#All], 3, TRUE) * 1000000</f>
        <v>14229000000</v>
      </c>
      <c r="F2588">
        <f>VLOOKUP(Table2[[#This Row],[STATE_CODE]],Table4[#All], 4, TRUE) * 1000000</f>
        <v>14334861154.825001</v>
      </c>
      <c r="G2588">
        <f>Table2[[#This Row],[Percent of State total]]*Table2[[#This Row],[2009 State total]]</f>
        <v>273047946.69549924</v>
      </c>
      <c r="H2588" s="73">
        <f>Table2[[#This Row],[2010 State Total]]*Table2[[#This Row],[Percent of State total]]</f>
        <v>275079373.42680717</v>
      </c>
    </row>
    <row r="2589" spans="1:8">
      <c r="A2589">
        <v>2008</v>
      </c>
      <c r="B2589">
        <v>49</v>
      </c>
      <c r="C2589">
        <v>21</v>
      </c>
      <c r="D2589">
        <v>3.3157179920212804E-2</v>
      </c>
      <c r="E2589">
        <f>VLOOKUP(Table2[[#This Row],[STATE_CODE]],Table4[#All], 3, TRUE) * 1000000</f>
        <v>14229000000</v>
      </c>
      <c r="F2589">
        <f>VLOOKUP(Table2[[#This Row],[STATE_CODE]],Table4[#All], 4, TRUE) * 1000000</f>
        <v>14334861154.825001</v>
      </c>
      <c r="G2589">
        <f>Table2[[#This Row],[Percent of State total]]*Table2[[#This Row],[2009 State total]]</f>
        <v>471793513.08470798</v>
      </c>
      <c r="H2589" s="73">
        <f>Table2[[#This Row],[2010 State Total]]*Table2[[#This Row],[Percent of State total]]</f>
        <v>475303570.44180202</v>
      </c>
    </row>
    <row r="2590" spans="1:8">
      <c r="A2590">
        <v>2008</v>
      </c>
      <c r="B2590">
        <v>49</v>
      </c>
      <c r="C2590">
        <v>23</v>
      </c>
      <c r="D2590">
        <v>2.2966314362129397E-2</v>
      </c>
      <c r="E2590">
        <f>VLOOKUP(Table2[[#This Row],[STATE_CODE]],Table4[#All], 3, TRUE) * 1000000</f>
        <v>14229000000</v>
      </c>
      <c r="F2590">
        <f>VLOOKUP(Table2[[#This Row],[STATE_CODE]],Table4[#All], 4, TRUE) * 1000000</f>
        <v>14334861154.825001</v>
      </c>
      <c r="G2590">
        <f>Table2[[#This Row],[Percent of State total]]*Table2[[#This Row],[2009 State total]]</f>
        <v>326787687.05873919</v>
      </c>
      <c r="H2590" s="73">
        <f>Table2[[#This Row],[2010 State Total]]*Table2[[#This Row],[Percent of State total]]</f>
        <v>329218927.61918819</v>
      </c>
    </row>
    <row r="2591" spans="1:8">
      <c r="A2591">
        <v>2008</v>
      </c>
      <c r="B2591">
        <v>49</v>
      </c>
      <c r="C2591">
        <v>25</v>
      </c>
      <c r="D2591">
        <v>7.2265657715459277E-3</v>
      </c>
      <c r="E2591">
        <f>VLOOKUP(Table2[[#This Row],[STATE_CODE]],Table4[#All], 3, TRUE) * 1000000</f>
        <v>14229000000</v>
      </c>
      <c r="F2591">
        <f>VLOOKUP(Table2[[#This Row],[STATE_CODE]],Table4[#All], 4, TRUE) * 1000000</f>
        <v>14334861154.825001</v>
      </c>
      <c r="G2591">
        <f>Table2[[#This Row],[Percent of State total]]*Table2[[#This Row],[2009 State total]]</f>
        <v>102826804.36332701</v>
      </c>
      <c r="H2591" s="73">
        <f>Table2[[#This Row],[2010 State Total]]*Table2[[#This Row],[Percent of State total]]</f>
        <v>103591816.96132168</v>
      </c>
    </row>
    <row r="2592" spans="1:8">
      <c r="A2592">
        <v>2008</v>
      </c>
      <c r="B2592">
        <v>49</v>
      </c>
      <c r="C2592">
        <v>27</v>
      </c>
      <c r="D2592">
        <v>2.2151696495237468E-2</v>
      </c>
      <c r="E2592">
        <f>VLOOKUP(Table2[[#This Row],[STATE_CODE]],Table4[#All], 3, TRUE) * 1000000</f>
        <v>14229000000</v>
      </c>
      <c r="F2592">
        <f>VLOOKUP(Table2[[#This Row],[STATE_CODE]],Table4[#All], 4, TRUE) * 1000000</f>
        <v>14334861154.825001</v>
      </c>
      <c r="G2592">
        <f>Table2[[#This Row],[Percent of State total]]*Table2[[#This Row],[2009 State total]]</f>
        <v>315196489.43073392</v>
      </c>
      <c r="H2592" s="73">
        <f>Table2[[#This Row],[2010 State Total]]*Table2[[#This Row],[Percent of State total]]</f>
        <v>317541493.60305268</v>
      </c>
    </row>
    <row r="2593" spans="1:8">
      <c r="A2593">
        <v>2008</v>
      </c>
      <c r="B2593">
        <v>49</v>
      </c>
      <c r="C2593">
        <v>29</v>
      </c>
      <c r="D2593">
        <v>6.5022001667868236E-3</v>
      </c>
      <c r="E2593">
        <f>VLOOKUP(Table2[[#This Row],[STATE_CODE]],Table4[#All], 3, TRUE) * 1000000</f>
        <v>14229000000</v>
      </c>
      <c r="F2593">
        <f>VLOOKUP(Table2[[#This Row],[STATE_CODE]],Table4[#All], 4, TRUE) * 1000000</f>
        <v>14334861154.825001</v>
      </c>
      <c r="G2593">
        <f>Table2[[#This Row],[Percent of State total]]*Table2[[#This Row],[2009 State total]]</f>
        <v>92519806.173209712</v>
      </c>
      <c r="H2593" s="73">
        <f>Table2[[#This Row],[2010 State Total]]*Table2[[#This Row],[Percent of State total]]</f>
        <v>93208136.591769084</v>
      </c>
    </row>
    <row r="2594" spans="1:8">
      <c r="A2594">
        <v>2008</v>
      </c>
      <c r="B2594">
        <v>49</v>
      </c>
      <c r="C2594">
        <v>31</v>
      </c>
      <c r="D2594">
        <v>1.0420984229322465E-3</v>
      </c>
      <c r="E2594">
        <f>VLOOKUP(Table2[[#This Row],[STATE_CODE]],Table4[#All], 3, TRUE) * 1000000</f>
        <v>14229000000</v>
      </c>
      <c r="F2594">
        <f>VLOOKUP(Table2[[#This Row],[STATE_CODE]],Table4[#All], 4, TRUE) * 1000000</f>
        <v>14334861154.825001</v>
      </c>
      <c r="G2594">
        <f>Table2[[#This Row],[Percent of State total]]*Table2[[#This Row],[2009 State total]]</f>
        <v>14828018.459902935</v>
      </c>
      <c r="H2594" s="73">
        <f>Table2[[#This Row],[2010 State Total]]*Table2[[#This Row],[Percent of State total]]</f>
        <v>14938336.202395855</v>
      </c>
    </row>
    <row r="2595" spans="1:8">
      <c r="A2595">
        <v>2008</v>
      </c>
      <c r="B2595">
        <v>49</v>
      </c>
      <c r="C2595">
        <v>33</v>
      </c>
      <c r="D2595">
        <v>6.7765163458657093E-4</v>
      </c>
      <c r="E2595">
        <f>VLOOKUP(Table2[[#This Row],[STATE_CODE]],Table4[#All], 3, TRUE) * 1000000</f>
        <v>14229000000</v>
      </c>
      <c r="F2595">
        <f>VLOOKUP(Table2[[#This Row],[STATE_CODE]],Table4[#All], 4, TRUE) * 1000000</f>
        <v>14334861154.825001</v>
      </c>
      <c r="G2595">
        <f>Table2[[#This Row],[Percent of State total]]*Table2[[#This Row],[2009 State total]]</f>
        <v>9642305.108532317</v>
      </c>
      <c r="H2595" s="73">
        <f>Table2[[#This Row],[2010 State Total]]*Table2[[#This Row],[Percent of State total]]</f>
        <v>9714042.0931387022</v>
      </c>
    </row>
    <row r="2596" spans="1:8">
      <c r="A2596">
        <v>2008</v>
      </c>
      <c r="B2596">
        <v>49</v>
      </c>
      <c r="C2596">
        <v>35</v>
      </c>
      <c r="D2596">
        <v>0.32157701194995025</v>
      </c>
      <c r="E2596">
        <f>VLOOKUP(Table2[[#This Row],[STATE_CODE]],Table4[#All], 3, TRUE) * 1000000</f>
        <v>14229000000</v>
      </c>
      <c r="F2596">
        <f>VLOOKUP(Table2[[#This Row],[STATE_CODE]],Table4[#All], 4, TRUE) * 1000000</f>
        <v>14334861154.825001</v>
      </c>
      <c r="G2596">
        <f>Table2[[#This Row],[Percent of State total]]*Table2[[#This Row],[2009 State total]]</f>
        <v>4575719303.0358419</v>
      </c>
      <c r="H2596" s="73">
        <f>Table2[[#This Row],[2010 State Total]]*Table2[[#This Row],[Percent of State total]]</f>
        <v>4609761816.8860369</v>
      </c>
    </row>
    <row r="2597" spans="1:8">
      <c r="A2597">
        <v>2008</v>
      </c>
      <c r="B2597">
        <v>49</v>
      </c>
      <c r="C2597">
        <v>37</v>
      </c>
      <c r="D2597">
        <v>9.5456362235800847E-3</v>
      </c>
      <c r="E2597">
        <f>VLOOKUP(Table2[[#This Row],[STATE_CODE]],Table4[#All], 3, TRUE) * 1000000</f>
        <v>14229000000</v>
      </c>
      <c r="F2597">
        <f>VLOOKUP(Table2[[#This Row],[STATE_CODE]],Table4[#All], 4, TRUE) * 1000000</f>
        <v>14334861154.825001</v>
      </c>
      <c r="G2597">
        <f>Table2[[#This Row],[Percent of State total]]*Table2[[#This Row],[2009 State total]]</f>
        <v>135824857.82532102</v>
      </c>
      <c r="H2597" s="73">
        <f>Table2[[#This Row],[2010 State Total]]*Table2[[#This Row],[Percent of State total]]</f>
        <v>136835369.89948857</v>
      </c>
    </row>
    <row r="2598" spans="1:8">
      <c r="A2598">
        <v>2008</v>
      </c>
      <c r="B2598">
        <v>49</v>
      </c>
      <c r="C2598">
        <v>39</v>
      </c>
      <c r="D2598">
        <v>1.9106523061141246E-3</v>
      </c>
      <c r="E2598">
        <f>VLOOKUP(Table2[[#This Row],[STATE_CODE]],Table4[#All], 3, TRUE) * 1000000</f>
        <v>14229000000</v>
      </c>
      <c r="F2598">
        <f>VLOOKUP(Table2[[#This Row],[STATE_CODE]],Table4[#All], 4, TRUE) * 1000000</f>
        <v>14334861154.825001</v>
      </c>
      <c r="G2598">
        <f>Table2[[#This Row],[Percent of State total]]*Table2[[#This Row],[2009 State total]]</f>
        <v>27186671.66369788</v>
      </c>
      <c r="H2598" s="73">
        <f>Table2[[#This Row],[2010 State Total]]*Table2[[#This Row],[Percent of State total]]</f>
        <v>27388935.523292173</v>
      </c>
    </row>
    <row r="2599" spans="1:8">
      <c r="A2599">
        <v>2008</v>
      </c>
      <c r="B2599">
        <v>49</v>
      </c>
      <c r="C2599">
        <v>41</v>
      </c>
      <c r="D2599">
        <v>1.4511451832262875E-2</v>
      </c>
      <c r="E2599">
        <f>VLOOKUP(Table2[[#This Row],[STATE_CODE]],Table4[#All], 3, TRUE) * 1000000</f>
        <v>14229000000</v>
      </c>
      <c r="F2599">
        <f>VLOOKUP(Table2[[#This Row],[STATE_CODE]],Table4[#All], 4, TRUE) * 1000000</f>
        <v>14334861154.825001</v>
      </c>
      <c r="G2599">
        <f>Table2[[#This Row],[Percent of State total]]*Table2[[#This Row],[2009 State total]]</f>
        <v>206483448.12126845</v>
      </c>
      <c r="H2599" s="73">
        <f>Table2[[#This Row],[2010 State Total]]*Table2[[#This Row],[Percent of State total]]</f>
        <v>208019647.17041916</v>
      </c>
    </row>
    <row r="2600" spans="1:8">
      <c r="A2600">
        <v>2008</v>
      </c>
      <c r="B2600">
        <v>49</v>
      </c>
      <c r="C2600">
        <v>43</v>
      </c>
      <c r="D2600">
        <v>3.7376731656382549E-2</v>
      </c>
      <c r="E2600">
        <f>VLOOKUP(Table2[[#This Row],[STATE_CODE]],Table4[#All], 3, TRUE) * 1000000</f>
        <v>14229000000</v>
      </c>
      <c r="F2600">
        <f>VLOOKUP(Table2[[#This Row],[STATE_CODE]],Table4[#All], 4, TRUE) * 1000000</f>
        <v>14334861154.825001</v>
      </c>
      <c r="G2600">
        <f>Table2[[#This Row],[Percent of State total]]*Table2[[#This Row],[2009 State total]]</f>
        <v>531833514.73866731</v>
      </c>
      <c r="H2600" s="73">
        <f>Table2[[#This Row],[2010 State Total]]*Table2[[#This Row],[Percent of State total]]</f>
        <v>535790258.71539611</v>
      </c>
    </row>
    <row r="2601" spans="1:8">
      <c r="A2601">
        <v>2008</v>
      </c>
      <c r="B2601">
        <v>49</v>
      </c>
      <c r="C2601">
        <v>45</v>
      </c>
      <c r="D2601">
        <v>3.5957003558924908E-2</v>
      </c>
      <c r="E2601">
        <f>VLOOKUP(Table2[[#This Row],[STATE_CODE]],Table4[#All], 3, TRUE) * 1000000</f>
        <v>14229000000</v>
      </c>
      <c r="F2601">
        <f>VLOOKUP(Table2[[#This Row],[STATE_CODE]],Table4[#All], 4, TRUE) * 1000000</f>
        <v>14334861154.825001</v>
      </c>
      <c r="G2601">
        <f>Table2[[#This Row],[Percent of State total]]*Table2[[#This Row],[2009 State total]]</f>
        <v>511632203.63994253</v>
      </c>
      <c r="H2601" s="73">
        <f>Table2[[#This Row],[2010 State Total]]*Table2[[#This Row],[Percent of State total]]</f>
        <v>515438653.56073695</v>
      </c>
    </row>
    <row r="2602" spans="1:8">
      <c r="A2602">
        <v>2008</v>
      </c>
      <c r="B2602">
        <v>49</v>
      </c>
      <c r="C2602">
        <v>47</v>
      </c>
      <c r="D2602">
        <v>1.0941039724818443E-2</v>
      </c>
      <c r="E2602">
        <f>VLOOKUP(Table2[[#This Row],[STATE_CODE]],Table4[#All], 3, TRUE) * 1000000</f>
        <v>14229000000</v>
      </c>
      <c r="F2602">
        <f>VLOOKUP(Table2[[#This Row],[STATE_CODE]],Table4[#All], 4, TRUE) * 1000000</f>
        <v>14334861154.825001</v>
      </c>
      <c r="G2602">
        <f>Table2[[#This Row],[Percent of State total]]*Table2[[#This Row],[2009 State total]]</f>
        <v>155680054.24444163</v>
      </c>
      <c r="H2602" s="73">
        <f>Table2[[#This Row],[2010 State Total]]*Table2[[#This Row],[Percent of State total]]</f>
        <v>156838285.34469712</v>
      </c>
    </row>
    <row r="2603" spans="1:8">
      <c r="A2603">
        <v>2008</v>
      </c>
      <c r="B2603">
        <v>49</v>
      </c>
      <c r="C2603">
        <v>49</v>
      </c>
      <c r="D2603">
        <v>0.14578404673711837</v>
      </c>
      <c r="E2603">
        <f>VLOOKUP(Table2[[#This Row],[STATE_CODE]],Table4[#All], 3, TRUE) * 1000000</f>
        <v>14229000000</v>
      </c>
      <c r="F2603">
        <f>VLOOKUP(Table2[[#This Row],[STATE_CODE]],Table4[#All], 4, TRUE) * 1000000</f>
        <v>14334861154.825001</v>
      </c>
      <c r="G2603">
        <f>Table2[[#This Row],[Percent of State total]]*Table2[[#This Row],[2009 State total]]</f>
        <v>2074361201.0224571</v>
      </c>
      <c r="H2603" s="73">
        <f>Table2[[#This Row],[2010 State Total]]*Table2[[#This Row],[Percent of State total]]</f>
        <v>2089794068.5651104</v>
      </c>
    </row>
    <row r="2604" spans="1:8">
      <c r="A2604">
        <v>2008</v>
      </c>
      <c r="B2604">
        <v>49</v>
      </c>
      <c r="C2604">
        <v>51</v>
      </c>
      <c r="D2604">
        <v>1.5198335215936453E-2</v>
      </c>
      <c r="E2604">
        <f>VLOOKUP(Table2[[#This Row],[STATE_CODE]],Table4[#All], 3, TRUE) * 1000000</f>
        <v>14229000000</v>
      </c>
      <c r="F2604">
        <f>VLOOKUP(Table2[[#This Row],[STATE_CODE]],Table4[#All], 4, TRUE) * 1000000</f>
        <v>14334861154.825001</v>
      </c>
      <c r="G2604">
        <f>Table2[[#This Row],[Percent of State total]]*Table2[[#This Row],[2009 State total]]</f>
        <v>216257111.78755978</v>
      </c>
      <c r="H2604" s="73">
        <f>Table2[[#This Row],[2010 State Total]]*Table2[[#This Row],[Percent of State total]]</f>
        <v>217866025.1049363</v>
      </c>
    </row>
    <row r="2605" spans="1:8">
      <c r="A2605">
        <v>2008</v>
      </c>
      <c r="B2605">
        <v>49</v>
      </c>
      <c r="C2605">
        <v>53</v>
      </c>
      <c r="D2605">
        <v>3.9458412565505543E-2</v>
      </c>
      <c r="E2605">
        <f>VLOOKUP(Table2[[#This Row],[STATE_CODE]],Table4[#All], 3, TRUE) * 1000000</f>
        <v>14229000000</v>
      </c>
      <c r="F2605">
        <f>VLOOKUP(Table2[[#This Row],[STATE_CODE]],Table4[#All], 4, TRUE) * 1000000</f>
        <v>14334861154.825001</v>
      </c>
      <c r="G2605">
        <f>Table2[[#This Row],[Percent of State total]]*Table2[[#This Row],[2009 State total]]</f>
        <v>561453752.39457834</v>
      </c>
      <c r="H2605" s="73">
        <f>Table2[[#This Row],[2010 State Total]]*Table2[[#This Row],[Percent of State total]]</f>
        <v>565630865.51632416</v>
      </c>
    </row>
    <row r="2606" spans="1:8">
      <c r="A2606">
        <v>2008</v>
      </c>
      <c r="B2606">
        <v>49</v>
      </c>
      <c r="C2606">
        <v>57</v>
      </c>
      <c r="D2606">
        <v>4.7249673779282027E-2</v>
      </c>
      <c r="E2606">
        <f>VLOOKUP(Table2[[#This Row],[STATE_CODE]],Table4[#All], 3, TRUE) * 1000000</f>
        <v>14229000000</v>
      </c>
      <c r="F2606">
        <f>VLOOKUP(Table2[[#This Row],[STATE_CODE]],Table4[#All], 4, TRUE) * 1000000</f>
        <v>14334861154.825001</v>
      </c>
      <c r="G2606">
        <f>Table2[[#This Row],[Percent of State total]]*Table2[[#This Row],[2009 State total]]</f>
        <v>672315608.20540392</v>
      </c>
      <c r="H2606" s="73">
        <f>Table2[[#This Row],[2010 State Total]]*Table2[[#This Row],[Percent of State total]]</f>
        <v>677317513.23678327</v>
      </c>
    </row>
    <row r="2607" spans="1:8">
      <c r="A2607">
        <v>2008</v>
      </c>
      <c r="B2607">
        <v>50</v>
      </c>
      <c r="C2607">
        <v>1</v>
      </c>
      <c r="D2607">
        <v>3.5376698242412352E-2</v>
      </c>
      <c r="E2607">
        <f>VLOOKUP(Table2[[#This Row],[STATE_CODE]],Table4[#All], 3, TRUE) * 1000000</f>
        <v>2763000000</v>
      </c>
      <c r="F2607">
        <f>VLOOKUP(Table2[[#This Row],[STATE_CODE]],Table4[#All], 4, TRUE) * 1000000</f>
        <v>2856539661.8999996</v>
      </c>
      <c r="G2607">
        <f>Table2[[#This Row],[Percent of State total]]*Table2[[#This Row],[2009 State total]]</f>
        <v>97745817.243785322</v>
      </c>
      <c r="H2607" s="73">
        <f>Table2[[#This Row],[2010 State Total]]*Table2[[#This Row],[Percent of State total]]</f>
        <v>101054941.6365189</v>
      </c>
    </row>
    <row r="2608" spans="1:8">
      <c r="A2608">
        <v>2008</v>
      </c>
      <c r="B2608">
        <v>50</v>
      </c>
      <c r="C2608">
        <v>3</v>
      </c>
      <c r="D2608">
        <v>4.6253682640700657E-2</v>
      </c>
      <c r="E2608">
        <f>VLOOKUP(Table2[[#This Row],[STATE_CODE]],Table4[#All], 3, TRUE) * 1000000</f>
        <v>2763000000</v>
      </c>
      <c r="F2608">
        <f>VLOOKUP(Table2[[#This Row],[STATE_CODE]],Table4[#All], 4, TRUE) * 1000000</f>
        <v>2856539661.8999996</v>
      </c>
      <c r="G2608">
        <f>Table2[[#This Row],[Percent of State total]]*Table2[[#This Row],[2009 State total]]</f>
        <v>127798925.13625592</v>
      </c>
      <c r="H2608" s="73">
        <f>Table2[[#This Row],[2010 State Total]]*Table2[[#This Row],[Percent of State total]]</f>
        <v>132125478.97209693</v>
      </c>
    </row>
    <row r="2609" spans="1:8">
      <c r="A2609">
        <v>2008</v>
      </c>
      <c r="B2609">
        <v>50</v>
      </c>
      <c r="C2609">
        <v>5</v>
      </c>
      <c r="D2609">
        <v>5.2828687233229789E-2</v>
      </c>
      <c r="E2609">
        <f>VLOOKUP(Table2[[#This Row],[STATE_CODE]],Table4[#All], 3, TRUE) * 1000000</f>
        <v>2763000000</v>
      </c>
      <c r="F2609">
        <f>VLOOKUP(Table2[[#This Row],[STATE_CODE]],Table4[#All], 4, TRUE) * 1000000</f>
        <v>2856539661.8999996</v>
      </c>
      <c r="G2609">
        <f>Table2[[#This Row],[Percent of State total]]*Table2[[#This Row],[2009 State total]]</f>
        <v>145965662.82541391</v>
      </c>
      <c r="H2609" s="73">
        <f>Table2[[#This Row],[2010 State Total]]*Table2[[#This Row],[Percent of State total]]</f>
        <v>150907240.36783105</v>
      </c>
    </row>
    <row r="2610" spans="1:8">
      <c r="A2610">
        <v>2008</v>
      </c>
      <c r="B2610">
        <v>50</v>
      </c>
      <c r="C2610">
        <v>7</v>
      </c>
      <c r="D2610">
        <v>0.2525592403943544</v>
      </c>
      <c r="E2610">
        <f>VLOOKUP(Table2[[#This Row],[STATE_CODE]],Table4[#All], 3, TRUE) * 1000000</f>
        <v>2763000000</v>
      </c>
      <c r="F2610">
        <f>VLOOKUP(Table2[[#This Row],[STATE_CODE]],Table4[#All], 4, TRUE) * 1000000</f>
        <v>2856539661.8999996</v>
      </c>
      <c r="G2610">
        <f>Table2[[#This Row],[Percent of State total]]*Table2[[#This Row],[2009 State total]]</f>
        <v>697821181.20960116</v>
      </c>
      <c r="H2610" s="73">
        <f>Table2[[#This Row],[2010 State Total]]*Table2[[#This Row],[Percent of State total]]</f>
        <v>721445487.16580987</v>
      </c>
    </row>
    <row r="2611" spans="1:8">
      <c r="A2611">
        <v>2008</v>
      </c>
      <c r="B2611">
        <v>50</v>
      </c>
      <c r="C2611">
        <v>9</v>
      </c>
      <c r="D2611">
        <v>7.1637073551255011E-3</v>
      </c>
      <c r="E2611">
        <f>VLOOKUP(Table2[[#This Row],[STATE_CODE]],Table4[#All], 3, TRUE) * 1000000</f>
        <v>2763000000</v>
      </c>
      <c r="F2611">
        <f>VLOOKUP(Table2[[#This Row],[STATE_CODE]],Table4[#All], 4, TRUE) * 1000000</f>
        <v>2856539661.8999996</v>
      </c>
      <c r="G2611">
        <f>Table2[[#This Row],[Percent of State total]]*Table2[[#This Row],[2009 State total]]</f>
        <v>19793323.422211759</v>
      </c>
      <c r="H2611" s="73">
        <f>Table2[[#This Row],[2010 State Total]]*Table2[[#This Row],[Percent of State total]]</f>
        <v>20463414.18616074</v>
      </c>
    </row>
    <row r="2612" spans="1:8">
      <c r="A2612">
        <v>2008</v>
      </c>
      <c r="B2612">
        <v>50</v>
      </c>
      <c r="C2612">
        <v>11</v>
      </c>
      <c r="D2612">
        <v>3.7640025418854695E-2</v>
      </c>
      <c r="E2612">
        <f>VLOOKUP(Table2[[#This Row],[STATE_CODE]],Table4[#All], 3, TRUE) * 1000000</f>
        <v>2763000000</v>
      </c>
      <c r="F2612">
        <f>VLOOKUP(Table2[[#This Row],[STATE_CODE]],Table4[#All], 4, TRUE) * 1000000</f>
        <v>2856539661.8999996</v>
      </c>
      <c r="G2612">
        <f>Table2[[#This Row],[Percent of State total]]*Table2[[#This Row],[2009 State total]]</f>
        <v>103999390.23229553</v>
      </c>
      <c r="H2612" s="73">
        <f>Table2[[#This Row],[2010 State Total]]*Table2[[#This Row],[Percent of State total]]</f>
        <v>107520225.48388258</v>
      </c>
    </row>
    <row r="2613" spans="1:8">
      <c r="A2613">
        <v>2008</v>
      </c>
      <c r="B2613">
        <v>50</v>
      </c>
      <c r="C2613">
        <v>13</v>
      </c>
      <c r="D2613">
        <v>4.9915680922469965E-3</v>
      </c>
      <c r="E2613">
        <f>VLOOKUP(Table2[[#This Row],[STATE_CODE]],Table4[#All], 3, TRUE) * 1000000</f>
        <v>2763000000</v>
      </c>
      <c r="F2613">
        <f>VLOOKUP(Table2[[#This Row],[STATE_CODE]],Table4[#All], 4, TRUE) * 1000000</f>
        <v>2856539661.8999996</v>
      </c>
      <c r="G2613">
        <f>Table2[[#This Row],[Percent of State total]]*Table2[[#This Row],[2009 State total]]</f>
        <v>13791702.638878452</v>
      </c>
      <c r="H2613" s="73">
        <f>Table2[[#This Row],[2010 State Total]]*Table2[[#This Row],[Percent of State total]]</f>
        <v>14258612.230578061</v>
      </c>
    </row>
    <row r="2614" spans="1:8">
      <c r="A2614">
        <v>2008</v>
      </c>
      <c r="B2614">
        <v>50</v>
      </c>
      <c r="C2614">
        <v>17</v>
      </c>
      <c r="D2614">
        <v>6.3123656503006303E-2</v>
      </c>
      <c r="E2614">
        <f>VLOOKUP(Table2[[#This Row],[STATE_CODE]],Table4[#All], 3, TRUE) * 1000000</f>
        <v>2763000000</v>
      </c>
      <c r="F2614">
        <f>VLOOKUP(Table2[[#This Row],[STATE_CODE]],Table4[#All], 4, TRUE) * 1000000</f>
        <v>2856539661.8999996</v>
      </c>
      <c r="G2614">
        <f>Table2[[#This Row],[Percent of State total]]*Table2[[#This Row],[2009 State total]]</f>
        <v>174410662.91780642</v>
      </c>
      <c r="H2614" s="73">
        <f>Table2[[#This Row],[2010 State Total]]*Table2[[#This Row],[Percent of State total]]</f>
        <v>180315228.40498933</v>
      </c>
    </row>
    <row r="2615" spans="1:8">
      <c r="A2615">
        <v>2008</v>
      </c>
      <c r="B2615">
        <v>50</v>
      </c>
      <c r="C2615">
        <v>19</v>
      </c>
      <c r="D2615">
        <v>1.9615843601382087E-2</v>
      </c>
      <c r="E2615">
        <f>VLOOKUP(Table2[[#This Row],[STATE_CODE]],Table4[#All], 3, TRUE) * 1000000</f>
        <v>2763000000</v>
      </c>
      <c r="F2615">
        <f>VLOOKUP(Table2[[#This Row],[STATE_CODE]],Table4[#All], 4, TRUE) * 1000000</f>
        <v>2856539661.8999996</v>
      </c>
      <c r="G2615">
        <f>Table2[[#This Row],[Percent of State total]]*Table2[[#This Row],[2009 State total]]</f>
        <v>54198575.870618708</v>
      </c>
      <c r="H2615" s="73">
        <f>Table2[[#This Row],[2010 State Total]]*Table2[[#This Row],[Percent of State total]]</f>
        <v>56033435.248975262</v>
      </c>
    </row>
    <row r="2616" spans="1:8">
      <c r="A2616">
        <v>2008</v>
      </c>
      <c r="B2616">
        <v>50</v>
      </c>
      <c r="C2616">
        <v>21</v>
      </c>
      <c r="D2616">
        <v>0.10535643920731849</v>
      </c>
      <c r="E2616">
        <f>VLOOKUP(Table2[[#This Row],[STATE_CODE]],Table4[#All], 3, TRUE) * 1000000</f>
        <v>2763000000</v>
      </c>
      <c r="F2616">
        <f>VLOOKUP(Table2[[#This Row],[STATE_CODE]],Table4[#All], 4, TRUE) * 1000000</f>
        <v>2856539661.8999996</v>
      </c>
      <c r="G2616">
        <f>Table2[[#This Row],[Percent of State total]]*Table2[[#This Row],[2009 State total]]</f>
        <v>291099841.52982098</v>
      </c>
      <c r="H2616" s="73">
        <f>Table2[[#This Row],[2010 State Total]]*Table2[[#This Row],[Percent of State total]]</f>
        <v>300954847.23226142</v>
      </c>
    </row>
    <row r="2617" spans="1:8">
      <c r="A2617">
        <v>2008</v>
      </c>
      <c r="B2617">
        <v>50</v>
      </c>
      <c r="C2617">
        <v>23</v>
      </c>
      <c r="D2617">
        <v>0.10044359803451795</v>
      </c>
      <c r="E2617">
        <f>VLOOKUP(Table2[[#This Row],[STATE_CODE]],Table4[#All], 3, TRUE) * 1000000</f>
        <v>2763000000</v>
      </c>
      <c r="F2617">
        <f>VLOOKUP(Table2[[#This Row],[STATE_CODE]],Table4[#All], 4, TRUE) * 1000000</f>
        <v>2856539661.8999996</v>
      </c>
      <c r="G2617">
        <f>Table2[[#This Row],[Percent of State total]]*Table2[[#This Row],[2009 State total]]</f>
        <v>277525661.36937308</v>
      </c>
      <c r="H2617" s="73">
        <f>Table2[[#This Row],[2010 State Total]]*Table2[[#This Row],[Percent of State total]]</f>
        <v>286921121.56954139</v>
      </c>
    </row>
    <row r="2618" spans="1:8">
      <c r="A2618">
        <v>2008</v>
      </c>
      <c r="B2618">
        <v>50</v>
      </c>
      <c r="C2618">
        <v>25</v>
      </c>
      <c r="D2618">
        <v>9.8581879551194657E-2</v>
      </c>
      <c r="E2618">
        <f>VLOOKUP(Table2[[#This Row],[STATE_CODE]],Table4[#All], 3, TRUE) * 1000000</f>
        <v>2763000000</v>
      </c>
      <c r="F2618">
        <f>VLOOKUP(Table2[[#This Row],[STATE_CODE]],Table4[#All], 4, TRUE) * 1000000</f>
        <v>2856539661.8999996</v>
      </c>
      <c r="G2618">
        <f>Table2[[#This Row],[Percent of State total]]*Table2[[#This Row],[2009 State total]]</f>
        <v>272381733.19995081</v>
      </c>
      <c r="H2618" s="73">
        <f>Table2[[#This Row],[2010 State Total]]*Table2[[#This Row],[Percent of State total]]</f>
        <v>281603048.88263607</v>
      </c>
    </row>
    <row r="2619" spans="1:8">
      <c r="A2619">
        <v>2008</v>
      </c>
      <c r="B2619">
        <v>50</v>
      </c>
      <c r="C2619">
        <v>27</v>
      </c>
      <c r="D2619">
        <v>0.17606497372565602</v>
      </c>
      <c r="E2619">
        <f>VLOOKUP(Table2[[#This Row],[STATE_CODE]],Table4[#All], 3, TRUE) * 1000000</f>
        <v>2763000000</v>
      </c>
      <c r="F2619">
        <f>VLOOKUP(Table2[[#This Row],[STATE_CODE]],Table4[#All], 4, TRUE) * 1000000</f>
        <v>2856539661.8999996</v>
      </c>
      <c r="G2619">
        <f>Table2[[#This Row],[Percent of State total]]*Table2[[#This Row],[2009 State total]]</f>
        <v>486467522.40398759</v>
      </c>
      <c r="H2619" s="73">
        <f>Table2[[#This Row],[2010 State Total]]*Table2[[#This Row],[Percent of State total]]</f>
        <v>502936580.51871777</v>
      </c>
    </row>
    <row r="2620" spans="1:8">
      <c r="A2620">
        <v>2008</v>
      </c>
      <c r="B2620">
        <v>51</v>
      </c>
      <c r="C2620">
        <v>1</v>
      </c>
      <c r="D2620">
        <v>5.4565474583243168E-3</v>
      </c>
      <c r="E2620">
        <f>VLOOKUP(Table2[[#This Row],[STATE_CODE]],Table4[#All], 3, TRUE) * 1000000</f>
        <v>46170000000</v>
      </c>
      <c r="F2620">
        <f>VLOOKUP(Table2[[#This Row],[STATE_CODE]],Table4[#All], 4, TRUE) * 1000000</f>
        <v>47837281060</v>
      </c>
      <c r="G2620">
        <f>Table2[[#This Row],[Percent of State total]]*Table2[[#This Row],[2009 State total]]</f>
        <v>251928796.1508337</v>
      </c>
      <c r="H2620" s="73">
        <f>Table2[[#This Row],[2010 State Total]]*Table2[[#This Row],[Percent of State total]]</f>
        <v>261026394.38108897</v>
      </c>
    </row>
    <row r="2621" spans="1:8">
      <c r="A2621">
        <v>2008</v>
      </c>
      <c r="B2621">
        <v>51</v>
      </c>
      <c r="C2621">
        <v>3</v>
      </c>
      <c r="D2621">
        <v>1.562455034656011E-2</v>
      </c>
      <c r="E2621">
        <f>VLOOKUP(Table2[[#This Row],[STATE_CODE]],Table4[#All], 3, TRUE) * 1000000</f>
        <v>46170000000</v>
      </c>
      <c r="F2621">
        <f>VLOOKUP(Table2[[#This Row],[STATE_CODE]],Table4[#All], 4, TRUE) * 1000000</f>
        <v>47837281060</v>
      </c>
      <c r="G2621">
        <f>Table2[[#This Row],[Percent of State total]]*Table2[[#This Row],[2009 State total]]</f>
        <v>721385489.50068021</v>
      </c>
      <c r="H2621" s="73">
        <f>Table2[[#This Row],[2010 State Total]]*Table2[[#This Row],[Percent of State total]]</f>
        <v>747436006.36451638</v>
      </c>
    </row>
    <row r="2622" spans="1:8">
      <c r="A2622">
        <v>2008</v>
      </c>
      <c r="B2622">
        <v>51</v>
      </c>
      <c r="C2622">
        <v>5</v>
      </c>
      <c r="D2622">
        <v>3.4675242291962341E-3</v>
      </c>
      <c r="E2622">
        <f>VLOOKUP(Table2[[#This Row],[STATE_CODE]],Table4[#All], 3, TRUE) * 1000000</f>
        <v>46170000000</v>
      </c>
      <c r="F2622">
        <f>VLOOKUP(Table2[[#This Row],[STATE_CODE]],Table4[#All], 4, TRUE) * 1000000</f>
        <v>47837281060</v>
      </c>
      <c r="G2622">
        <f>Table2[[#This Row],[Percent of State total]]*Table2[[#This Row],[2009 State total]]</f>
        <v>160095593.66199014</v>
      </c>
      <c r="H2622" s="73">
        <f>Table2[[#This Row],[2010 State Total]]*Table2[[#This Row],[Percent of State total]]</f>
        <v>165876931.1344201</v>
      </c>
    </row>
    <row r="2623" spans="1:8">
      <c r="A2623">
        <v>2008</v>
      </c>
      <c r="B2623">
        <v>51</v>
      </c>
      <c r="C2623">
        <v>7</v>
      </c>
      <c r="D2623">
        <v>2.1694701639569589E-3</v>
      </c>
      <c r="E2623">
        <f>VLOOKUP(Table2[[#This Row],[STATE_CODE]],Table4[#All], 3, TRUE) * 1000000</f>
        <v>46170000000</v>
      </c>
      <c r="F2623">
        <f>VLOOKUP(Table2[[#This Row],[STATE_CODE]],Table4[#All], 4, TRUE) * 1000000</f>
        <v>47837281060</v>
      </c>
      <c r="G2623">
        <f>Table2[[#This Row],[Percent of State total]]*Table2[[#This Row],[2009 State total]]</f>
        <v>100164437.46989278</v>
      </c>
      <c r="H2623" s="73">
        <f>Table2[[#This Row],[2010 State Total]]*Table2[[#This Row],[Percent of State total]]</f>
        <v>103781553.98449332</v>
      </c>
    </row>
    <row r="2624" spans="1:8">
      <c r="A2624">
        <v>2008</v>
      </c>
      <c r="B2624">
        <v>51</v>
      </c>
      <c r="C2624">
        <v>9</v>
      </c>
      <c r="D2624">
        <v>4.119572264970236E-3</v>
      </c>
      <c r="E2624">
        <f>VLOOKUP(Table2[[#This Row],[STATE_CODE]],Table4[#All], 3, TRUE) * 1000000</f>
        <v>46170000000</v>
      </c>
      <c r="F2624">
        <f>VLOOKUP(Table2[[#This Row],[STATE_CODE]],Table4[#All], 4, TRUE) * 1000000</f>
        <v>47837281060</v>
      </c>
      <c r="G2624">
        <f>Table2[[#This Row],[Percent of State total]]*Table2[[#This Row],[2009 State total]]</f>
        <v>190200651.47367579</v>
      </c>
      <c r="H2624" s="73">
        <f>Table2[[#This Row],[2010 State Total]]*Table2[[#This Row],[Percent of State total]]</f>
        <v>197069136.28636196</v>
      </c>
    </row>
    <row r="2625" spans="1:8">
      <c r="A2625">
        <v>2008</v>
      </c>
      <c r="B2625">
        <v>51</v>
      </c>
      <c r="C2625">
        <v>11</v>
      </c>
      <c r="D2625">
        <v>1.9157378734580546E-3</v>
      </c>
      <c r="E2625">
        <f>VLOOKUP(Table2[[#This Row],[STATE_CODE]],Table4[#All], 3, TRUE) * 1000000</f>
        <v>46170000000</v>
      </c>
      <c r="F2625">
        <f>VLOOKUP(Table2[[#This Row],[STATE_CODE]],Table4[#All], 4, TRUE) * 1000000</f>
        <v>47837281060</v>
      </c>
      <c r="G2625">
        <f>Table2[[#This Row],[Percent of State total]]*Table2[[#This Row],[2009 State total]]</f>
        <v>88449617.617558375</v>
      </c>
      <c r="H2625" s="73">
        <f>Table2[[#This Row],[2010 State Total]]*Table2[[#This Row],[Percent of State total]]</f>
        <v>91643691.089899674</v>
      </c>
    </row>
    <row r="2626" spans="1:8">
      <c r="A2626">
        <v>2008</v>
      </c>
      <c r="B2626">
        <v>51</v>
      </c>
      <c r="C2626">
        <v>13</v>
      </c>
      <c r="D2626">
        <v>2.5153604972618752E-2</v>
      </c>
      <c r="E2626">
        <f>VLOOKUP(Table2[[#This Row],[STATE_CODE]],Table4[#All], 3, TRUE) * 1000000</f>
        <v>46170000000</v>
      </c>
      <c r="F2626">
        <f>VLOOKUP(Table2[[#This Row],[STATE_CODE]],Table4[#All], 4, TRUE) * 1000000</f>
        <v>47837281060</v>
      </c>
      <c r="G2626">
        <f>Table2[[#This Row],[Percent of State total]]*Table2[[#This Row],[2009 State total]]</f>
        <v>1161341941.5858078</v>
      </c>
      <c r="H2626" s="73">
        <f>Table2[[#This Row],[2010 State Total]]*Table2[[#This Row],[Percent of State total]]</f>
        <v>1203280070.7473769</v>
      </c>
    </row>
    <row r="2627" spans="1:8">
      <c r="A2627">
        <v>2008</v>
      </c>
      <c r="B2627">
        <v>51</v>
      </c>
      <c r="C2627">
        <v>15</v>
      </c>
      <c r="D2627">
        <v>1.3991110788598089E-2</v>
      </c>
      <c r="E2627">
        <f>VLOOKUP(Table2[[#This Row],[STATE_CODE]],Table4[#All], 3, TRUE) * 1000000</f>
        <v>46170000000</v>
      </c>
      <c r="F2627">
        <f>VLOOKUP(Table2[[#This Row],[STATE_CODE]],Table4[#All], 4, TRUE) * 1000000</f>
        <v>47837281060</v>
      </c>
      <c r="G2627">
        <f>Table2[[#This Row],[Percent of State total]]*Table2[[#This Row],[2009 State total]]</f>
        <v>645969585.10957372</v>
      </c>
      <c r="H2627" s="73">
        <f>Table2[[#This Row],[2010 State Total]]*Table2[[#This Row],[Percent of State total]]</f>
        <v>669296699.13576508</v>
      </c>
    </row>
    <row r="2628" spans="1:8">
      <c r="A2628">
        <v>2008</v>
      </c>
      <c r="B2628">
        <v>51</v>
      </c>
      <c r="C2628">
        <v>19</v>
      </c>
      <c r="D2628">
        <v>3.5915248308710005E-3</v>
      </c>
      <c r="E2628">
        <f>VLOOKUP(Table2[[#This Row],[STATE_CODE]],Table4[#All], 3, TRUE) * 1000000</f>
        <v>46170000000</v>
      </c>
      <c r="F2628">
        <f>VLOOKUP(Table2[[#This Row],[STATE_CODE]],Table4[#All], 4, TRUE) * 1000000</f>
        <v>47837281060</v>
      </c>
      <c r="G2628">
        <f>Table2[[#This Row],[Percent of State total]]*Table2[[#This Row],[2009 State total]]</f>
        <v>165820701.4413141</v>
      </c>
      <c r="H2628" s="73">
        <f>Table2[[#This Row],[2010 State Total]]*Table2[[#This Row],[Percent of State total]]</f>
        <v>171808782.76834503</v>
      </c>
    </row>
    <row r="2629" spans="1:8">
      <c r="A2629">
        <v>2008</v>
      </c>
      <c r="B2629">
        <v>51</v>
      </c>
      <c r="C2629">
        <v>21</v>
      </c>
      <c r="D2629">
        <v>4.2309059918406973E-3</v>
      </c>
      <c r="E2629">
        <f>VLOOKUP(Table2[[#This Row],[STATE_CODE]],Table4[#All], 3, TRUE) * 1000000</f>
        <v>46170000000</v>
      </c>
      <c r="F2629">
        <f>VLOOKUP(Table2[[#This Row],[STATE_CODE]],Table4[#All], 4, TRUE) * 1000000</f>
        <v>47837281060</v>
      </c>
      <c r="G2629">
        <f>Table2[[#This Row],[Percent of State total]]*Table2[[#This Row],[2009 State total]]</f>
        <v>195340929.64328501</v>
      </c>
      <c r="H2629" s="73">
        <f>Table2[[#This Row],[2010 State Total]]*Table2[[#This Row],[Percent of State total]]</f>
        <v>202395039.0701215</v>
      </c>
    </row>
    <row r="2630" spans="1:8">
      <c r="A2630">
        <v>2008</v>
      </c>
      <c r="B2630">
        <v>51</v>
      </c>
      <c r="C2630">
        <v>23</v>
      </c>
      <c r="D2630">
        <v>1.2050819822137774E-2</v>
      </c>
      <c r="E2630">
        <f>VLOOKUP(Table2[[#This Row],[STATE_CODE]],Table4[#All], 3, TRUE) * 1000000</f>
        <v>46170000000</v>
      </c>
      <c r="F2630">
        <f>VLOOKUP(Table2[[#This Row],[STATE_CODE]],Table4[#All], 4, TRUE) * 1000000</f>
        <v>47837281060</v>
      </c>
      <c r="G2630">
        <f>Table2[[#This Row],[Percent of State total]]*Table2[[#This Row],[2009 State total]]</f>
        <v>556386351.18810105</v>
      </c>
      <c r="H2630" s="73">
        <f>Table2[[#This Row],[2010 State Total]]*Table2[[#This Row],[Percent of State total]]</f>
        <v>576478454.83502388</v>
      </c>
    </row>
    <row r="2631" spans="1:8">
      <c r="A2631">
        <v>2008</v>
      </c>
      <c r="B2631">
        <v>51</v>
      </c>
      <c r="C2631">
        <v>25</v>
      </c>
      <c r="D2631">
        <v>4.9821353615976402E-3</v>
      </c>
      <c r="E2631">
        <f>VLOOKUP(Table2[[#This Row],[STATE_CODE]],Table4[#All], 3, TRUE) * 1000000</f>
        <v>46170000000</v>
      </c>
      <c r="F2631">
        <f>VLOOKUP(Table2[[#This Row],[STATE_CODE]],Table4[#All], 4, TRUE) * 1000000</f>
        <v>47837281060</v>
      </c>
      <c r="G2631">
        <f>Table2[[#This Row],[Percent of State total]]*Table2[[#This Row],[2009 State total]]</f>
        <v>230025189.64496306</v>
      </c>
      <c r="H2631" s="73">
        <f>Table2[[#This Row],[2010 State Total]]*Table2[[#This Row],[Percent of State total]]</f>
        <v>238331809.57171103</v>
      </c>
    </row>
    <row r="2632" spans="1:8">
      <c r="A2632">
        <v>2008</v>
      </c>
      <c r="B2632">
        <v>51</v>
      </c>
      <c r="C2632">
        <v>27</v>
      </c>
      <c r="D2632">
        <v>2.1289525449694805E-3</v>
      </c>
      <c r="E2632">
        <f>VLOOKUP(Table2[[#This Row],[STATE_CODE]],Table4[#All], 3, TRUE) * 1000000</f>
        <v>46170000000</v>
      </c>
      <c r="F2632">
        <f>VLOOKUP(Table2[[#This Row],[STATE_CODE]],Table4[#All], 4, TRUE) * 1000000</f>
        <v>47837281060</v>
      </c>
      <c r="G2632">
        <f>Table2[[#This Row],[Percent of State total]]*Table2[[#This Row],[2009 State total]]</f>
        <v>98293739.001240909</v>
      </c>
      <c r="H2632" s="73">
        <f>Table2[[#This Row],[2010 State Total]]*Table2[[#This Row],[Percent of State total]]</f>
        <v>101843301.25710733</v>
      </c>
    </row>
    <row r="2633" spans="1:8">
      <c r="A2633">
        <v>2008</v>
      </c>
      <c r="B2633">
        <v>51</v>
      </c>
      <c r="C2633">
        <v>31</v>
      </c>
      <c r="D2633">
        <v>6.3529464648733212E-3</v>
      </c>
      <c r="E2633">
        <f>VLOOKUP(Table2[[#This Row],[STATE_CODE]],Table4[#All], 3, TRUE) * 1000000</f>
        <v>46170000000</v>
      </c>
      <c r="F2633">
        <f>VLOOKUP(Table2[[#This Row],[STATE_CODE]],Table4[#All], 4, TRUE) * 1000000</f>
        <v>47837281060</v>
      </c>
      <c r="G2633">
        <f>Table2[[#This Row],[Percent of State total]]*Table2[[#This Row],[2009 State total]]</f>
        <v>293315538.28320122</v>
      </c>
      <c r="H2633" s="73">
        <f>Table2[[#This Row],[2010 State Total]]*Table2[[#This Row],[Percent of State total]]</f>
        <v>303907685.59927851</v>
      </c>
    </row>
    <row r="2634" spans="1:8">
      <c r="A2634">
        <v>2008</v>
      </c>
      <c r="B2634">
        <v>51</v>
      </c>
      <c r="C2634">
        <v>33</v>
      </c>
      <c r="D2634">
        <v>1.2550440840309941E-2</v>
      </c>
      <c r="E2634">
        <f>VLOOKUP(Table2[[#This Row],[STATE_CODE]],Table4[#All], 3, TRUE) * 1000000</f>
        <v>46170000000</v>
      </c>
      <c r="F2634">
        <f>VLOOKUP(Table2[[#This Row],[STATE_CODE]],Table4[#All], 4, TRUE) * 1000000</f>
        <v>47837281060</v>
      </c>
      <c r="G2634">
        <f>Table2[[#This Row],[Percent of State total]]*Table2[[#This Row],[2009 State total]]</f>
        <v>579453853.59710991</v>
      </c>
      <c r="H2634" s="73">
        <f>Table2[[#This Row],[2010 State Total]]*Table2[[#This Row],[Percent of State total]]</f>
        <v>600378965.90480924</v>
      </c>
    </row>
    <row r="2635" spans="1:8">
      <c r="A2635">
        <v>2008</v>
      </c>
      <c r="B2635">
        <v>51</v>
      </c>
      <c r="C2635">
        <v>35</v>
      </c>
      <c r="D2635">
        <v>6.8232452312365138E-3</v>
      </c>
      <c r="E2635">
        <f>VLOOKUP(Table2[[#This Row],[STATE_CODE]],Table4[#All], 3, TRUE) * 1000000</f>
        <v>46170000000</v>
      </c>
      <c r="F2635">
        <f>VLOOKUP(Table2[[#This Row],[STATE_CODE]],Table4[#All], 4, TRUE) * 1000000</f>
        <v>47837281060</v>
      </c>
      <c r="G2635">
        <f>Table2[[#This Row],[Percent of State total]]*Table2[[#This Row],[2009 State total]]</f>
        <v>315029232.32618982</v>
      </c>
      <c r="H2635" s="73">
        <f>Table2[[#This Row],[2010 State Total]]*Table2[[#This Row],[Percent of State total]]</f>
        <v>326405499.86796582</v>
      </c>
    </row>
    <row r="2636" spans="1:8">
      <c r="A2636">
        <v>2008</v>
      </c>
      <c r="B2636">
        <v>51</v>
      </c>
      <c r="C2636">
        <v>37</v>
      </c>
      <c r="D2636">
        <v>9.5850085354754692E-4</v>
      </c>
      <c r="E2636">
        <f>VLOOKUP(Table2[[#This Row],[STATE_CODE]],Table4[#All], 3, TRUE) * 1000000</f>
        <v>46170000000</v>
      </c>
      <c r="F2636">
        <f>VLOOKUP(Table2[[#This Row],[STATE_CODE]],Table4[#All], 4, TRUE) * 1000000</f>
        <v>47837281060</v>
      </c>
      <c r="G2636">
        <f>Table2[[#This Row],[Percent of State total]]*Table2[[#This Row],[2009 State total]]</f>
        <v>44253984.408290245</v>
      </c>
      <c r="H2636" s="73">
        <f>Table2[[#This Row],[2010 State Total]]*Table2[[#This Row],[Percent of State total]]</f>
        <v>45852074.727403902</v>
      </c>
    </row>
    <row r="2637" spans="1:8">
      <c r="A2637">
        <v>2008</v>
      </c>
      <c r="B2637">
        <v>51</v>
      </c>
      <c r="C2637">
        <v>41</v>
      </c>
      <c r="D2637">
        <v>4.5064931975021698E-2</v>
      </c>
      <c r="E2637">
        <f>VLOOKUP(Table2[[#This Row],[STATE_CODE]],Table4[#All], 3, TRUE) * 1000000</f>
        <v>46170000000</v>
      </c>
      <c r="F2637">
        <f>VLOOKUP(Table2[[#This Row],[STATE_CODE]],Table4[#All], 4, TRUE) * 1000000</f>
        <v>47837281060</v>
      </c>
      <c r="G2637">
        <f>Table2[[#This Row],[Percent of State total]]*Table2[[#This Row],[2009 State total]]</f>
        <v>2080647909.2867517</v>
      </c>
      <c r="H2637" s="73">
        <f>Table2[[#This Row],[2010 State Total]]*Table2[[#This Row],[Percent of State total]]</f>
        <v>2155783816.8388939</v>
      </c>
    </row>
    <row r="2638" spans="1:8">
      <c r="A2638">
        <v>2008</v>
      </c>
      <c r="B2638">
        <v>51</v>
      </c>
      <c r="C2638">
        <v>43</v>
      </c>
      <c r="D2638">
        <v>2.4436057754373109E-3</v>
      </c>
      <c r="E2638">
        <f>VLOOKUP(Table2[[#This Row],[STATE_CODE]],Table4[#All], 3, TRUE) * 1000000</f>
        <v>46170000000</v>
      </c>
      <c r="F2638">
        <f>VLOOKUP(Table2[[#This Row],[STATE_CODE]],Table4[#All], 4, TRUE) * 1000000</f>
        <v>47837281060</v>
      </c>
      <c r="G2638">
        <f>Table2[[#This Row],[Percent of State total]]*Table2[[#This Row],[2009 State total]]</f>
        <v>112821278.65194064</v>
      </c>
      <c r="H2638" s="73">
        <f>Table2[[#This Row],[2010 State Total]]*Table2[[#This Row],[Percent of State total]]</f>
        <v>116895456.27943389</v>
      </c>
    </row>
    <row r="2639" spans="1:8">
      <c r="A2639">
        <v>2008</v>
      </c>
      <c r="B2639">
        <v>51</v>
      </c>
      <c r="C2639">
        <v>47</v>
      </c>
      <c r="D2639">
        <v>4.439418463574419E-3</v>
      </c>
      <c r="E2639">
        <f>VLOOKUP(Table2[[#This Row],[STATE_CODE]],Table4[#All], 3, TRUE) * 1000000</f>
        <v>46170000000</v>
      </c>
      <c r="F2639">
        <f>VLOOKUP(Table2[[#This Row],[STATE_CODE]],Table4[#All], 4, TRUE) * 1000000</f>
        <v>47837281060</v>
      </c>
      <c r="G2639">
        <f>Table2[[#This Row],[Percent of State total]]*Table2[[#This Row],[2009 State total]]</f>
        <v>204967950.46323094</v>
      </c>
      <c r="H2639" s="73">
        <f>Table2[[#This Row],[2010 State Total]]*Table2[[#This Row],[Percent of State total]]</f>
        <v>212369708.78496286</v>
      </c>
    </row>
    <row r="2640" spans="1:8">
      <c r="A2640">
        <v>2008</v>
      </c>
      <c r="B2640">
        <v>51</v>
      </c>
      <c r="C2640">
        <v>53</v>
      </c>
      <c r="D2640">
        <v>6.6278790171857612E-3</v>
      </c>
      <c r="E2640">
        <f>VLOOKUP(Table2[[#This Row],[STATE_CODE]],Table4[#All], 3, TRUE) * 1000000</f>
        <v>46170000000</v>
      </c>
      <c r="F2640">
        <f>VLOOKUP(Table2[[#This Row],[STATE_CODE]],Table4[#All], 4, TRUE) * 1000000</f>
        <v>47837281060</v>
      </c>
      <c r="G2640">
        <f>Table2[[#This Row],[Percent of State total]]*Table2[[#This Row],[2009 State total]]</f>
        <v>306009174.22346658</v>
      </c>
      <c r="H2640" s="73">
        <f>Table2[[#This Row],[2010 State Total]]*Table2[[#This Row],[Percent of State total]]</f>
        <v>317059711.37679183</v>
      </c>
    </row>
    <row r="2641" spans="1:8">
      <c r="A2641">
        <v>2008</v>
      </c>
      <c r="B2641">
        <v>51</v>
      </c>
      <c r="C2641">
        <v>57</v>
      </c>
      <c r="D2641">
        <v>2.5630264727509069E-3</v>
      </c>
      <c r="E2641">
        <f>VLOOKUP(Table2[[#This Row],[STATE_CODE]],Table4[#All], 3, TRUE) * 1000000</f>
        <v>46170000000</v>
      </c>
      <c r="F2641">
        <f>VLOOKUP(Table2[[#This Row],[STATE_CODE]],Table4[#All], 4, TRUE) * 1000000</f>
        <v>47837281060</v>
      </c>
      <c r="G2641">
        <f>Table2[[#This Row],[Percent of State total]]*Table2[[#This Row],[2009 State total]]</f>
        <v>118334932.24690938</v>
      </c>
      <c r="H2641" s="73">
        <f>Table2[[#This Row],[2010 State Total]]*Table2[[#This Row],[Percent of State total]]</f>
        <v>122608217.74120557</v>
      </c>
    </row>
    <row r="2642" spans="1:8">
      <c r="A2642">
        <v>2008</v>
      </c>
      <c r="B2642">
        <v>51</v>
      </c>
      <c r="C2642">
        <v>59</v>
      </c>
      <c r="D2642">
        <v>0.1462613289008243</v>
      </c>
      <c r="E2642">
        <f>VLOOKUP(Table2[[#This Row],[STATE_CODE]],Table4[#All], 3, TRUE) * 1000000</f>
        <v>46170000000</v>
      </c>
      <c r="F2642">
        <f>VLOOKUP(Table2[[#This Row],[STATE_CODE]],Table4[#All], 4, TRUE) * 1000000</f>
        <v>47837281060</v>
      </c>
      <c r="G2642">
        <f>Table2[[#This Row],[Percent of State total]]*Table2[[#This Row],[2009 State total]]</f>
        <v>6752885555.351058</v>
      </c>
      <c r="H2642" s="73">
        <f>Table2[[#This Row],[2010 State Total]]*Table2[[#This Row],[Percent of State total]]</f>
        <v>6996744298.8378325</v>
      </c>
    </row>
    <row r="2643" spans="1:8">
      <c r="A2643">
        <v>2008</v>
      </c>
      <c r="B2643">
        <v>51</v>
      </c>
      <c r="C2643">
        <v>61</v>
      </c>
      <c r="D2643">
        <v>1.7909632949234786E-2</v>
      </c>
      <c r="E2643">
        <f>VLOOKUP(Table2[[#This Row],[STATE_CODE]],Table4[#All], 3, TRUE) * 1000000</f>
        <v>46170000000</v>
      </c>
      <c r="F2643">
        <f>VLOOKUP(Table2[[#This Row],[STATE_CODE]],Table4[#All], 4, TRUE) * 1000000</f>
        <v>47837281060</v>
      </c>
      <c r="G2643">
        <f>Table2[[#This Row],[Percent of State total]]*Table2[[#This Row],[2009 State total]]</f>
        <v>826887753.26617002</v>
      </c>
      <c r="H2643" s="73">
        <f>Table2[[#This Row],[2010 State Total]]*Table2[[#This Row],[Percent of State total]]</f>
        <v>856748145.07398117</v>
      </c>
    </row>
    <row r="2644" spans="1:8">
      <c r="A2644">
        <v>2008</v>
      </c>
      <c r="B2644">
        <v>51</v>
      </c>
      <c r="C2644">
        <v>65</v>
      </c>
      <c r="D2644">
        <v>3.723787349986535E-4</v>
      </c>
      <c r="E2644">
        <f>VLOOKUP(Table2[[#This Row],[STATE_CODE]],Table4[#All], 3, TRUE) * 1000000</f>
        <v>46170000000</v>
      </c>
      <c r="F2644">
        <f>VLOOKUP(Table2[[#This Row],[STATE_CODE]],Table4[#All], 4, TRUE) * 1000000</f>
        <v>47837281060</v>
      </c>
      <c r="G2644">
        <f>Table2[[#This Row],[Percent of State total]]*Table2[[#This Row],[2009 State total]]</f>
        <v>17192726.194887832</v>
      </c>
      <c r="H2644" s="73">
        <f>Table2[[#This Row],[2010 State Total]]*Table2[[#This Row],[Percent of State total]]</f>
        <v>17813586.206897847</v>
      </c>
    </row>
    <row r="2645" spans="1:8">
      <c r="A2645">
        <v>2008</v>
      </c>
      <c r="B2645">
        <v>51</v>
      </c>
      <c r="C2645">
        <v>67</v>
      </c>
      <c r="D2645">
        <v>3.9007368654610814E-3</v>
      </c>
      <c r="E2645">
        <f>VLOOKUP(Table2[[#This Row],[STATE_CODE]],Table4[#All], 3, TRUE) * 1000000</f>
        <v>46170000000</v>
      </c>
      <c r="F2645">
        <f>VLOOKUP(Table2[[#This Row],[STATE_CODE]],Table4[#All], 4, TRUE) * 1000000</f>
        <v>47837281060</v>
      </c>
      <c r="G2645">
        <f>Table2[[#This Row],[Percent of State total]]*Table2[[#This Row],[2009 State total]]</f>
        <v>180097021.07833812</v>
      </c>
      <c r="H2645" s="73">
        <f>Table2[[#This Row],[2010 State Total]]*Table2[[#This Row],[Percent of State total]]</f>
        <v>186600645.77416515</v>
      </c>
    </row>
    <row r="2646" spans="1:8">
      <c r="A2646">
        <v>2008</v>
      </c>
      <c r="B2646">
        <v>51</v>
      </c>
      <c r="C2646">
        <v>69</v>
      </c>
      <c r="D2646">
        <v>1.4504941098761104E-2</v>
      </c>
      <c r="E2646">
        <f>VLOOKUP(Table2[[#This Row],[STATE_CODE]],Table4[#All], 3, TRUE) * 1000000</f>
        <v>46170000000</v>
      </c>
      <c r="F2646">
        <f>VLOOKUP(Table2[[#This Row],[STATE_CODE]],Table4[#All], 4, TRUE) * 1000000</f>
        <v>47837281060</v>
      </c>
      <c r="G2646">
        <f>Table2[[#This Row],[Percent of State total]]*Table2[[#This Row],[2009 State total]]</f>
        <v>669693130.52980018</v>
      </c>
      <c r="H2646" s="73">
        <f>Table2[[#This Row],[2010 State Total]]*Table2[[#This Row],[Percent of State total]]</f>
        <v>693876944.10018015</v>
      </c>
    </row>
    <row r="2647" spans="1:8">
      <c r="A2647">
        <v>2008</v>
      </c>
      <c r="B2647">
        <v>51</v>
      </c>
      <c r="C2647">
        <v>71</v>
      </c>
      <c r="D2647">
        <v>2.5006739473421268E-3</v>
      </c>
      <c r="E2647">
        <f>VLOOKUP(Table2[[#This Row],[STATE_CODE]],Table4[#All], 3, TRUE) * 1000000</f>
        <v>46170000000</v>
      </c>
      <c r="F2647">
        <f>VLOOKUP(Table2[[#This Row],[STATE_CODE]],Table4[#All], 4, TRUE) * 1000000</f>
        <v>47837281060</v>
      </c>
      <c r="G2647">
        <f>Table2[[#This Row],[Percent of State total]]*Table2[[#This Row],[2009 State total]]</f>
        <v>115456116.14878599</v>
      </c>
      <c r="H2647" s="73">
        <f>Table2[[#This Row],[2010 State Total]]*Table2[[#This Row],[Percent of State total]]</f>
        <v>119625442.45842496</v>
      </c>
    </row>
    <row r="2648" spans="1:8">
      <c r="A2648">
        <v>2008</v>
      </c>
      <c r="B2648">
        <v>51</v>
      </c>
      <c r="C2648">
        <v>73</v>
      </c>
      <c r="D2648">
        <v>4.5086624265735344E-3</v>
      </c>
      <c r="E2648">
        <f>VLOOKUP(Table2[[#This Row],[STATE_CODE]],Table4[#All], 3, TRUE) * 1000000</f>
        <v>46170000000</v>
      </c>
      <c r="F2648">
        <f>VLOOKUP(Table2[[#This Row],[STATE_CODE]],Table4[#All], 4, TRUE) * 1000000</f>
        <v>47837281060</v>
      </c>
      <c r="G2648">
        <f>Table2[[#This Row],[Percent of State total]]*Table2[[#This Row],[2009 State total]]</f>
        <v>208164944.23490009</v>
      </c>
      <c r="H2648" s="73">
        <f>Table2[[#This Row],[2010 State Total]]*Table2[[#This Row],[Percent of State total]]</f>
        <v>215682151.70465979</v>
      </c>
    </row>
    <row r="2649" spans="1:8">
      <c r="A2649">
        <v>2008</v>
      </c>
      <c r="B2649">
        <v>51</v>
      </c>
      <c r="C2649">
        <v>75</v>
      </c>
      <c r="D2649">
        <v>7.9688384446971669E-3</v>
      </c>
      <c r="E2649">
        <f>VLOOKUP(Table2[[#This Row],[STATE_CODE]],Table4[#All], 3, TRUE) * 1000000</f>
        <v>46170000000</v>
      </c>
      <c r="F2649">
        <f>VLOOKUP(Table2[[#This Row],[STATE_CODE]],Table4[#All], 4, TRUE) * 1000000</f>
        <v>47837281060</v>
      </c>
      <c r="G2649">
        <f>Table2[[#This Row],[Percent of State total]]*Table2[[#This Row],[2009 State total]]</f>
        <v>367921270.99166822</v>
      </c>
      <c r="H2649" s="73">
        <f>Table2[[#This Row],[2010 State Total]]*Table2[[#This Row],[Percent of State total]]</f>
        <v>381207564.40071166</v>
      </c>
    </row>
    <row r="2650" spans="1:8">
      <c r="A2650">
        <v>2008</v>
      </c>
      <c r="B2650">
        <v>51</v>
      </c>
      <c r="C2650">
        <v>79</v>
      </c>
      <c r="D2650">
        <v>2.0189203599826765E-3</v>
      </c>
      <c r="E2650">
        <f>VLOOKUP(Table2[[#This Row],[STATE_CODE]],Table4[#All], 3, TRUE) * 1000000</f>
        <v>46170000000</v>
      </c>
      <c r="F2650">
        <f>VLOOKUP(Table2[[#This Row],[STATE_CODE]],Table4[#All], 4, TRUE) * 1000000</f>
        <v>47837281060</v>
      </c>
      <c r="G2650">
        <f>Table2[[#This Row],[Percent of State total]]*Table2[[#This Row],[2009 State total]]</f>
        <v>93213553.020400167</v>
      </c>
      <c r="H2650" s="73">
        <f>Table2[[#This Row],[2010 State Total]]*Table2[[#This Row],[Percent of State total]]</f>
        <v>96579660.698247671</v>
      </c>
    </row>
    <row r="2651" spans="1:8">
      <c r="A2651">
        <v>2008</v>
      </c>
      <c r="B2651">
        <v>51</v>
      </c>
      <c r="C2651">
        <v>81</v>
      </c>
      <c r="D2651">
        <v>4.9377561218126569E-3</v>
      </c>
      <c r="E2651">
        <f>VLOOKUP(Table2[[#This Row],[STATE_CODE]],Table4[#All], 3, TRUE) * 1000000</f>
        <v>46170000000</v>
      </c>
      <c r="F2651">
        <f>VLOOKUP(Table2[[#This Row],[STATE_CODE]],Table4[#All], 4, TRUE) * 1000000</f>
        <v>47837281060</v>
      </c>
      <c r="G2651">
        <f>Table2[[#This Row],[Percent of State total]]*Table2[[#This Row],[2009 State total]]</f>
        <v>227976200.14409038</v>
      </c>
      <c r="H2651" s="73">
        <f>Table2[[#This Row],[2010 State Total]]*Table2[[#This Row],[Percent of State total]]</f>
        <v>236208827.40488768</v>
      </c>
    </row>
    <row r="2652" spans="1:8">
      <c r="A2652">
        <v>2008</v>
      </c>
      <c r="B2652">
        <v>51</v>
      </c>
      <c r="C2652">
        <v>83</v>
      </c>
      <c r="D2652">
        <v>2.5925912634491774E-3</v>
      </c>
      <c r="E2652">
        <f>VLOOKUP(Table2[[#This Row],[STATE_CODE]],Table4[#All], 3, TRUE) * 1000000</f>
        <v>46170000000</v>
      </c>
      <c r="F2652">
        <f>VLOOKUP(Table2[[#This Row],[STATE_CODE]],Table4[#All], 4, TRUE) * 1000000</f>
        <v>47837281060</v>
      </c>
      <c r="G2652">
        <f>Table2[[#This Row],[Percent of State total]]*Table2[[#This Row],[2009 State total]]</f>
        <v>119699938.63344853</v>
      </c>
      <c r="H2652" s="73">
        <f>Table2[[#This Row],[2010 State Total]]*Table2[[#This Row],[Percent of State total]]</f>
        <v>124022516.9433188</v>
      </c>
    </row>
    <row r="2653" spans="1:8">
      <c r="A2653">
        <v>2008</v>
      </c>
      <c r="B2653">
        <v>51</v>
      </c>
      <c r="C2653">
        <v>85</v>
      </c>
      <c r="D2653">
        <v>2.2531526394252106E-2</v>
      </c>
      <c r="E2653">
        <f>VLOOKUP(Table2[[#This Row],[STATE_CODE]],Table4[#All], 3, TRUE) * 1000000</f>
        <v>46170000000</v>
      </c>
      <c r="F2653">
        <f>VLOOKUP(Table2[[#This Row],[STATE_CODE]],Table4[#All], 4, TRUE) * 1000000</f>
        <v>47837281060</v>
      </c>
      <c r="G2653">
        <f>Table2[[#This Row],[Percent of State total]]*Table2[[#This Row],[2009 State total]]</f>
        <v>1040280573.6226197</v>
      </c>
      <c r="H2653" s="73">
        <f>Table2[[#This Row],[2010 State Total]]*Table2[[#This Row],[Percent of State total]]</f>
        <v>1077846960.8326464</v>
      </c>
    </row>
    <row r="2654" spans="1:8">
      <c r="A2654">
        <v>2008</v>
      </c>
      <c r="B2654">
        <v>51</v>
      </c>
      <c r="C2654">
        <v>87</v>
      </c>
      <c r="D2654">
        <v>3.7147775759365412E-2</v>
      </c>
      <c r="E2654">
        <f>VLOOKUP(Table2[[#This Row],[STATE_CODE]],Table4[#All], 3, TRUE) * 1000000</f>
        <v>46170000000</v>
      </c>
      <c r="F2654">
        <f>VLOOKUP(Table2[[#This Row],[STATE_CODE]],Table4[#All], 4, TRUE) * 1000000</f>
        <v>47837281060</v>
      </c>
      <c r="G2654">
        <f>Table2[[#This Row],[Percent of State total]]*Table2[[#This Row],[2009 State total]]</f>
        <v>1715112806.809901</v>
      </c>
      <c r="H2654" s="73">
        <f>Table2[[#This Row],[2010 State Total]]*Table2[[#This Row],[Percent of State total]]</f>
        <v>1777048589.7546182</v>
      </c>
    </row>
    <row r="2655" spans="1:8">
      <c r="A2655">
        <v>2008</v>
      </c>
      <c r="B2655">
        <v>51</v>
      </c>
      <c r="C2655">
        <v>89</v>
      </c>
      <c r="D2655">
        <v>5.9856689165102622E-3</v>
      </c>
      <c r="E2655">
        <f>VLOOKUP(Table2[[#This Row],[STATE_CODE]],Table4[#All], 3, TRUE) * 1000000</f>
        <v>46170000000</v>
      </c>
      <c r="F2655">
        <f>VLOOKUP(Table2[[#This Row],[STATE_CODE]],Table4[#All], 4, TRUE) * 1000000</f>
        <v>47837281060</v>
      </c>
      <c r="G2655">
        <f>Table2[[#This Row],[Percent of State total]]*Table2[[#This Row],[2009 State total]]</f>
        <v>276358333.87527883</v>
      </c>
      <c r="H2655" s="73">
        <f>Table2[[#This Row],[2010 State Total]]*Table2[[#This Row],[Percent of State total]]</f>
        <v>286338126.29120708</v>
      </c>
    </row>
    <row r="2656" spans="1:8">
      <c r="A2656">
        <v>2008</v>
      </c>
      <c r="B2656">
        <v>51</v>
      </c>
      <c r="C2656">
        <v>93</v>
      </c>
      <c r="D2656">
        <v>3.7160392846238136E-3</v>
      </c>
      <c r="E2656">
        <f>VLOOKUP(Table2[[#This Row],[STATE_CODE]],Table4[#All], 3, TRUE) * 1000000</f>
        <v>46170000000</v>
      </c>
      <c r="F2656">
        <f>VLOOKUP(Table2[[#This Row],[STATE_CODE]],Table4[#All], 4, TRUE) * 1000000</f>
        <v>47837281060</v>
      </c>
      <c r="G2656">
        <f>Table2[[#This Row],[Percent of State total]]*Table2[[#This Row],[2009 State total]]</f>
        <v>171569533.77108148</v>
      </c>
      <c r="H2656" s="73">
        <f>Table2[[#This Row],[2010 State Total]]*Table2[[#This Row],[Percent of State total]]</f>
        <v>177765215.68855071</v>
      </c>
    </row>
    <row r="2657" spans="1:8">
      <c r="A2657">
        <v>2008</v>
      </c>
      <c r="B2657">
        <v>51</v>
      </c>
      <c r="C2657">
        <v>95</v>
      </c>
      <c r="D2657">
        <v>8.1165865812422577E-3</v>
      </c>
      <c r="E2657">
        <f>VLOOKUP(Table2[[#This Row],[STATE_CODE]],Table4[#All], 3, TRUE) * 1000000</f>
        <v>46170000000</v>
      </c>
      <c r="F2657">
        <f>VLOOKUP(Table2[[#This Row],[STATE_CODE]],Table4[#All], 4, TRUE) * 1000000</f>
        <v>47837281060</v>
      </c>
      <c r="G2657">
        <f>Table2[[#This Row],[Percent of State total]]*Table2[[#This Row],[2009 State total]]</f>
        <v>374742802.45595503</v>
      </c>
      <c r="H2657" s="73">
        <f>Table2[[#This Row],[2010 State Total]]*Table2[[#This Row],[Percent of State total]]</f>
        <v>388275433.53471041</v>
      </c>
    </row>
    <row r="2658" spans="1:8">
      <c r="A2658">
        <v>2008</v>
      </c>
      <c r="B2658">
        <v>51</v>
      </c>
      <c r="C2658">
        <v>97</v>
      </c>
      <c r="D2658">
        <v>7.1234840228554777E-4</v>
      </c>
      <c r="E2658">
        <f>VLOOKUP(Table2[[#This Row],[STATE_CODE]],Table4[#All], 3, TRUE) * 1000000</f>
        <v>46170000000</v>
      </c>
      <c r="F2658">
        <f>VLOOKUP(Table2[[#This Row],[STATE_CODE]],Table4[#All], 4, TRUE) * 1000000</f>
        <v>47837281060</v>
      </c>
      <c r="G2658">
        <f>Table2[[#This Row],[Percent of State total]]*Table2[[#This Row],[2009 State total]]</f>
        <v>32889125.733523741</v>
      </c>
      <c r="H2658" s="73">
        <f>Table2[[#This Row],[2010 State Total]]*Table2[[#This Row],[Percent of State total]]</f>
        <v>34076810.732775696</v>
      </c>
    </row>
    <row r="2659" spans="1:8">
      <c r="A2659">
        <v>2008</v>
      </c>
      <c r="B2659">
        <v>51</v>
      </c>
      <c r="C2659">
        <v>99</v>
      </c>
      <c r="D2659">
        <v>1.9243294440887812E-3</v>
      </c>
      <c r="E2659">
        <f>VLOOKUP(Table2[[#This Row],[STATE_CODE]],Table4[#All], 3, TRUE) * 1000000</f>
        <v>46170000000</v>
      </c>
      <c r="F2659">
        <f>VLOOKUP(Table2[[#This Row],[STATE_CODE]],Table4[#All], 4, TRUE) * 1000000</f>
        <v>47837281060</v>
      </c>
      <c r="G2659">
        <f>Table2[[#This Row],[Percent of State total]]*Table2[[#This Row],[2009 State total]]</f>
        <v>88846290.433579028</v>
      </c>
      <c r="H2659" s="73">
        <f>Table2[[#This Row],[2010 State Total]]*Table2[[#This Row],[Percent of State total]]</f>
        <v>92054688.468908578</v>
      </c>
    </row>
    <row r="2660" spans="1:8">
      <c r="A2660">
        <v>2008</v>
      </c>
      <c r="B2660">
        <v>51</v>
      </c>
      <c r="C2660">
        <v>101</v>
      </c>
      <c r="D2660">
        <v>1.0260595482189069E-3</v>
      </c>
      <c r="E2660">
        <f>VLOOKUP(Table2[[#This Row],[STATE_CODE]],Table4[#All], 3, TRUE) * 1000000</f>
        <v>46170000000</v>
      </c>
      <c r="F2660">
        <f>VLOOKUP(Table2[[#This Row],[STATE_CODE]],Table4[#All], 4, TRUE) * 1000000</f>
        <v>47837281060</v>
      </c>
      <c r="G2660">
        <f>Table2[[#This Row],[Percent of State total]]*Table2[[#This Row],[2009 State total]]</f>
        <v>47373169.34126693</v>
      </c>
      <c r="H2660" s="73">
        <f>Table2[[#This Row],[2010 State Total]]*Table2[[#This Row],[Percent of State total]]</f>
        <v>49083898.992444471</v>
      </c>
    </row>
    <row r="2661" spans="1:8">
      <c r="A2661">
        <v>2008</v>
      </c>
      <c r="B2661">
        <v>51</v>
      </c>
      <c r="C2661">
        <v>105</v>
      </c>
      <c r="D2661">
        <v>2.8435094742030464E-4</v>
      </c>
      <c r="E2661">
        <f>VLOOKUP(Table2[[#This Row],[STATE_CODE]],Table4[#All], 3, TRUE) * 1000000</f>
        <v>46170000000</v>
      </c>
      <c r="F2661">
        <f>VLOOKUP(Table2[[#This Row],[STATE_CODE]],Table4[#All], 4, TRUE) * 1000000</f>
        <v>47837281060</v>
      </c>
      <c r="G2661">
        <f>Table2[[#This Row],[Percent of State total]]*Table2[[#This Row],[2009 State total]]</f>
        <v>13128483.242395466</v>
      </c>
      <c r="H2661" s="73">
        <f>Table2[[#This Row],[2010 State Total]]*Table2[[#This Row],[Percent of State total]]</f>
        <v>13602576.191422395</v>
      </c>
    </row>
    <row r="2662" spans="1:8">
      <c r="A2662">
        <v>2008</v>
      </c>
      <c r="B2662">
        <v>51</v>
      </c>
      <c r="C2662">
        <v>107</v>
      </c>
      <c r="D2662">
        <v>2.5191495396419683E-2</v>
      </c>
      <c r="E2662">
        <f>VLOOKUP(Table2[[#This Row],[STATE_CODE]],Table4[#All], 3, TRUE) * 1000000</f>
        <v>46170000000</v>
      </c>
      <c r="F2662">
        <f>VLOOKUP(Table2[[#This Row],[STATE_CODE]],Table4[#All], 4, TRUE) * 1000000</f>
        <v>47837281060</v>
      </c>
      <c r="G2662">
        <f>Table2[[#This Row],[Percent of State total]]*Table2[[#This Row],[2009 State total]]</f>
        <v>1163091342.4526968</v>
      </c>
      <c r="H2662" s="73">
        <f>Table2[[#This Row],[2010 State Total]]*Table2[[#This Row],[Percent of State total]]</f>
        <v>1205092645.6002245</v>
      </c>
    </row>
    <row r="2663" spans="1:8">
      <c r="A2663">
        <v>2008</v>
      </c>
      <c r="B2663">
        <v>51</v>
      </c>
      <c r="C2663">
        <v>109</v>
      </c>
      <c r="D2663">
        <v>4.2420554291738967E-3</v>
      </c>
      <c r="E2663">
        <f>VLOOKUP(Table2[[#This Row],[STATE_CODE]],Table4[#All], 3, TRUE) * 1000000</f>
        <v>46170000000</v>
      </c>
      <c r="F2663">
        <f>VLOOKUP(Table2[[#This Row],[STATE_CODE]],Table4[#All], 4, TRUE) * 1000000</f>
        <v>47837281060</v>
      </c>
      <c r="G2663">
        <f>Table2[[#This Row],[Percent of State total]]*Table2[[#This Row],[2009 State total]]</f>
        <v>195855699.1649588</v>
      </c>
      <c r="H2663" s="73">
        <f>Table2[[#This Row],[2010 State Total]]*Table2[[#This Row],[Percent of State total]]</f>
        <v>202928397.83749062</v>
      </c>
    </row>
    <row r="2664" spans="1:8">
      <c r="A2664">
        <v>2008</v>
      </c>
      <c r="B2664">
        <v>51</v>
      </c>
      <c r="C2664">
        <v>113</v>
      </c>
      <c r="D2664">
        <v>2.1101783662539047E-3</v>
      </c>
      <c r="E2664">
        <f>VLOOKUP(Table2[[#This Row],[STATE_CODE]],Table4[#All], 3, TRUE) * 1000000</f>
        <v>46170000000</v>
      </c>
      <c r="F2664">
        <f>VLOOKUP(Table2[[#This Row],[STATE_CODE]],Table4[#All], 4, TRUE) * 1000000</f>
        <v>47837281060</v>
      </c>
      <c r="G2664">
        <f>Table2[[#This Row],[Percent of State total]]*Table2[[#This Row],[2009 State total]]</f>
        <v>97426935.169942781</v>
      </c>
      <c r="H2664" s="73">
        <f>Table2[[#This Row],[2010 State Total]]*Table2[[#This Row],[Percent of State total]]</f>
        <v>100945195.59321965</v>
      </c>
    </row>
    <row r="2665" spans="1:8">
      <c r="A2665">
        <v>2008</v>
      </c>
      <c r="B2665">
        <v>51</v>
      </c>
      <c r="C2665">
        <v>117</v>
      </c>
      <c r="D2665">
        <v>5.5709074445650974E-3</v>
      </c>
      <c r="E2665">
        <f>VLOOKUP(Table2[[#This Row],[STATE_CODE]],Table4[#All], 3, TRUE) * 1000000</f>
        <v>46170000000</v>
      </c>
      <c r="F2665">
        <f>VLOOKUP(Table2[[#This Row],[STATE_CODE]],Table4[#All], 4, TRUE) * 1000000</f>
        <v>47837281060</v>
      </c>
      <c r="G2665">
        <f>Table2[[#This Row],[Percent of State total]]*Table2[[#This Row],[2009 State total]]</f>
        <v>257208796.71557054</v>
      </c>
      <c r="H2665" s="73">
        <f>Table2[[#This Row],[2010 State Total]]*Table2[[#This Row],[Percent of State total]]</f>
        <v>266497065.18490693</v>
      </c>
    </row>
    <row r="2666" spans="1:8">
      <c r="A2666">
        <v>2008</v>
      </c>
      <c r="B2666">
        <v>51</v>
      </c>
      <c r="C2666">
        <v>119</v>
      </c>
      <c r="D2666">
        <v>7.5437990261758732E-5</v>
      </c>
      <c r="E2666">
        <f>VLOOKUP(Table2[[#This Row],[STATE_CODE]],Table4[#All], 3, TRUE) * 1000000</f>
        <v>46170000000</v>
      </c>
      <c r="F2666">
        <f>VLOOKUP(Table2[[#This Row],[STATE_CODE]],Table4[#All], 4, TRUE) * 1000000</f>
        <v>47837281060</v>
      </c>
      <c r="G2666">
        <f>Table2[[#This Row],[Percent of State total]]*Table2[[#This Row],[2009 State total]]</f>
        <v>3482972.0103854006</v>
      </c>
      <c r="H2666" s="73">
        <f>Table2[[#This Row],[2010 State Total]]*Table2[[#This Row],[Percent of State total]]</f>
        <v>3608748.3427532953</v>
      </c>
    </row>
    <row r="2667" spans="1:8">
      <c r="A2667">
        <v>2008</v>
      </c>
      <c r="B2667">
        <v>51</v>
      </c>
      <c r="C2667">
        <v>121</v>
      </c>
      <c r="D2667">
        <v>1.2480388232191487E-2</v>
      </c>
      <c r="E2667">
        <f>VLOOKUP(Table2[[#This Row],[STATE_CODE]],Table4[#All], 3, TRUE) * 1000000</f>
        <v>46170000000</v>
      </c>
      <c r="F2667">
        <f>VLOOKUP(Table2[[#This Row],[STATE_CODE]],Table4[#All], 4, TRUE) * 1000000</f>
        <v>47837281060</v>
      </c>
      <c r="G2667">
        <f>Table2[[#This Row],[Percent of State total]]*Table2[[#This Row],[2009 State total]]</f>
        <v>576219524.68028092</v>
      </c>
      <c r="H2667" s="73">
        <f>Table2[[#This Row],[2010 State Total]]*Table2[[#This Row],[Percent of State total]]</f>
        <v>597027839.60126066</v>
      </c>
    </row>
    <row r="2668" spans="1:8">
      <c r="A2668">
        <v>2008</v>
      </c>
      <c r="B2668">
        <v>51</v>
      </c>
      <c r="C2668">
        <v>125</v>
      </c>
      <c r="D2668">
        <v>2.6597317629090448E-3</v>
      </c>
      <c r="E2668">
        <f>VLOOKUP(Table2[[#This Row],[STATE_CODE]],Table4[#All], 3, TRUE) * 1000000</f>
        <v>46170000000</v>
      </c>
      <c r="F2668">
        <f>VLOOKUP(Table2[[#This Row],[STATE_CODE]],Table4[#All], 4, TRUE) * 1000000</f>
        <v>47837281060</v>
      </c>
      <c r="G2668">
        <f>Table2[[#This Row],[Percent of State total]]*Table2[[#This Row],[2009 State total]]</f>
        <v>122799815.4935106</v>
      </c>
      <c r="H2668" s="73">
        <f>Table2[[#This Row],[2010 State Total]]*Table2[[#This Row],[Percent of State total]]</f>
        <v>127234335.88648926</v>
      </c>
    </row>
    <row r="2669" spans="1:8">
      <c r="A2669">
        <v>2008</v>
      </c>
      <c r="B2669">
        <v>51</v>
      </c>
      <c r="C2669">
        <v>127</v>
      </c>
      <c r="D2669">
        <v>9.65294083770021E-3</v>
      </c>
      <c r="E2669">
        <f>VLOOKUP(Table2[[#This Row],[STATE_CODE]],Table4[#All], 3, TRUE) * 1000000</f>
        <v>46170000000</v>
      </c>
      <c r="F2669">
        <f>VLOOKUP(Table2[[#This Row],[STATE_CODE]],Table4[#All], 4, TRUE) * 1000000</f>
        <v>47837281060</v>
      </c>
      <c r="G2669">
        <f>Table2[[#This Row],[Percent of State total]]*Table2[[#This Row],[2009 State total]]</f>
        <v>445676278.47661871</v>
      </c>
      <c r="H2669" s="73">
        <f>Table2[[#This Row],[2010 State Total]]*Table2[[#This Row],[Percent of State total]]</f>
        <v>461770443.90861678</v>
      </c>
    </row>
    <row r="2670" spans="1:8">
      <c r="A2670">
        <v>2008</v>
      </c>
      <c r="B2670">
        <v>51</v>
      </c>
      <c r="C2670">
        <v>131</v>
      </c>
      <c r="D2670">
        <v>4.4388335425319947E-3</v>
      </c>
      <c r="E2670">
        <f>VLOOKUP(Table2[[#This Row],[STATE_CODE]],Table4[#All], 3, TRUE) * 1000000</f>
        <v>46170000000</v>
      </c>
      <c r="F2670">
        <f>VLOOKUP(Table2[[#This Row],[STATE_CODE]],Table4[#All], 4, TRUE) * 1000000</f>
        <v>47837281060</v>
      </c>
      <c r="G2670">
        <f>Table2[[#This Row],[Percent of State total]]*Table2[[#This Row],[2009 State total]]</f>
        <v>204940944.65870219</v>
      </c>
      <c r="H2670" s="73">
        <f>Table2[[#This Row],[2010 State Total]]*Table2[[#This Row],[Percent of State total]]</f>
        <v>212341727.75265849</v>
      </c>
    </row>
    <row r="2671" spans="1:8">
      <c r="A2671">
        <v>2008</v>
      </c>
      <c r="B2671">
        <v>51</v>
      </c>
      <c r="C2671">
        <v>133</v>
      </c>
      <c r="D2671">
        <v>1.6072640439976956E-4</v>
      </c>
      <c r="E2671">
        <f>VLOOKUP(Table2[[#This Row],[STATE_CODE]],Table4[#All], 3, TRUE) * 1000000</f>
        <v>46170000000</v>
      </c>
      <c r="F2671">
        <f>VLOOKUP(Table2[[#This Row],[STATE_CODE]],Table4[#All], 4, TRUE) * 1000000</f>
        <v>47837281060</v>
      </c>
      <c r="G2671">
        <f>Table2[[#This Row],[Percent of State total]]*Table2[[#This Row],[2009 State total]]</f>
        <v>7420738.0911373608</v>
      </c>
      <c r="H2671" s="73">
        <f>Table2[[#This Row],[2010 State Total]]*Table2[[#This Row],[Percent of State total]]</f>
        <v>7688714.1810349971</v>
      </c>
    </row>
    <row r="2672" spans="1:8">
      <c r="A2672">
        <v>2008</v>
      </c>
      <c r="B2672">
        <v>51</v>
      </c>
      <c r="C2672">
        <v>135</v>
      </c>
      <c r="D2672">
        <v>2.2230389401616058E-3</v>
      </c>
      <c r="E2672">
        <f>VLOOKUP(Table2[[#This Row],[STATE_CODE]],Table4[#All], 3, TRUE) * 1000000</f>
        <v>46170000000</v>
      </c>
      <c r="F2672">
        <f>VLOOKUP(Table2[[#This Row],[STATE_CODE]],Table4[#All], 4, TRUE) * 1000000</f>
        <v>47837281060</v>
      </c>
      <c r="G2672">
        <f>Table2[[#This Row],[Percent of State total]]*Table2[[#This Row],[2009 State total]]</f>
        <v>102637707.86726134</v>
      </c>
      <c r="H2672" s="73">
        <f>Table2[[#This Row],[2010 State Total]]*Table2[[#This Row],[Percent of State total]]</f>
        <v>106344138.58783525</v>
      </c>
    </row>
    <row r="2673" spans="1:8">
      <c r="A2673">
        <v>2008</v>
      </c>
      <c r="B2673">
        <v>51</v>
      </c>
      <c r="C2673">
        <v>139</v>
      </c>
      <c r="D2673">
        <v>8.1779475344167618E-4</v>
      </c>
      <c r="E2673">
        <f>VLOOKUP(Table2[[#This Row],[STATE_CODE]],Table4[#All], 3, TRUE) * 1000000</f>
        <v>46170000000</v>
      </c>
      <c r="F2673">
        <f>VLOOKUP(Table2[[#This Row],[STATE_CODE]],Table4[#All], 4, TRUE) * 1000000</f>
        <v>47837281060</v>
      </c>
      <c r="G2673">
        <f>Table2[[#This Row],[Percent of State total]]*Table2[[#This Row],[2009 State total]]</f>
        <v>37757583.766402192</v>
      </c>
      <c r="H2673" s="73">
        <f>Table2[[#This Row],[2010 State Total]]*Table2[[#This Row],[Percent of State total]]</f>
        <v>39121077.469782867</v>
      </c>
    </row>
    <row r="2674" spans="1:8">
      <c r="A2674">
        <v>2008</v>
      </c>
      <c r="B2674">
        <v>51</v>
      </c>
      <c r="C2674">
        <v>143</v>
      </c>
      <c r="D2674">
        <v>6.2278258276207742E-3</v>
      </c>
      <c r="E2674">
        <f>VLOOKUP(Table2[[#This Row],[STATE_CODE]],Table4[#All], 3, TRUE) * 1000000</f>
        <v>46170000000</v>
      </c>
      <c r="F2674">
        <f>VLOOKUP(Table2[[#This Row],[STATE_CODE]],Table4[#All], 4, TRUE) * 1000000</f>
        <v>47837281060</v>
      </c>
      <c r="G2674">
        <f>Table2[[#This Row],[Percent of State total]]*Table2[[#This Row],[2009 State total]]</f>
        <v>287538718.46125114</v>
      </c>
      <c r="H2674" s="73">
        <f>Table2[[#This Row],[2010 State Total]]*Table2[[#This Row],[Percent of State total]]</f>
        <v>297922254.50862211</v>
      </c>
    </row>
    <row r="2675" spans="1:8">
      <c r="A2675">
        <v>2008</v>
      </c>
      <c r="B2675">
        <v>51</v>
      </c>
      <c r="C2675">
        <v>145</v>
      </c>
      <c r="D2675">
        <v>1.0337259518355428E-3</v>
      </c>
      <c r="E2675">
        <f>VLOOKUP(Table2[[#This Row],[STATE_CODE]],Table4[#All], 3, TRUE) * 1000000</f>
        <v>46170000000</v>
      </c>
      <c r="F2675">
        <f>VLOOKUP(Table2[[#This Row],[STATE_CODE]],Table4[#All], 4, TRUE) * 1000000</f>
        <v>47837281060</v>
      </c>
      <c r="G2675">
        <f>Table2[[#This Row],[Percent of State total]]*Table2[[#This Row],[2009 State total]]</f>
        <v>47727127.196247011</v>
      </c>
      <c r="H2675" s="73">
        <f>Table2[[#This Row],[2010 State Total]]*Table2[[#This Row],[Percent of State total]]</f>
        <v>49450638.89697288</v>
      </c>
    </row>
    <row r="2676" spans="1:8">
      <c r="A2676">
        <v>2008</v>
      </c>
      <c r="B2676">
        <v>51</v>
      </c>
      <c r="C2676">
        <v>147</v>
      </c>
      <c r="D2676">
        <v>2.7846259895503022E-3</v>
      </c>
      <c r="E2676">
        <f>VLOOKUP(Table2[[#This Row],[STATE_CODE]],Table4[#All], 3, TRUE) * 1000000</f>
        <v>46170000000</v>
      </c>
      <c r="F2676">
        <f>VLOOKUP(Table2[[#This Row],[STATE_CODE]],Table4[#All], 4, TRUE) * 1000000</f>
        <v>47837281060</v>
      </c>
      <c r="G2676">
        <f>Table2[[#This Row],[Percent of State total]]*Table2[[#This Row],[2009 State total]]</f>
        <v>128566181.93753745</v>
      </c>
      <c r="H2676" s="73">
        <f>Table2[[#This Row],[2010 State Total]]*Table2[[#This Row],[Percent of State total]]</f>
        <v>133208936.10909842</v>
      </c>
    </row>
    <row r="2677" spans="1:8">
      <c r="A2677">
        <v>2008</v>
      </c>
      <c r="B2677">
        <v>51</v>
      </c>
      <c r="C2677">
        <v>149</v>
      </c>
      <c r="D2677">
        <v>7.3682540605940604E-3</v>
      </c>
      <c r="E2677">
        <f>VLOOKUP(Table2[[#This Row],[STATE_CODE]],Table4[#All], 3, TRUE) * 1000000</f>
        <v>46170000000</v>
      </c>
      <c r="F2677">
        <f>VLOOKUP(Table2[[#This Row],[STATE_CODE]],Table4[#All], 4, TRUE) * 1000000</f>
        <v>47837281060</v>
      </c>
      <c r="G2677">
        <f>Table2[[#This Row],[Percent of State total]]*Table2[[#This Row],[2009 State total]]</f>
        <v>340192289.97762775</v>
      </c>
      <c r="H2677" s="73">
        <f>Table2[[#This Row],[2010 State Total]]*Table2[[#This Row],[Percent of State total]]</f>
        <v>352477240.41812432</v>
      </c>
    </row>
    <row r="2678" spans="1:8">
      <c r="A2678">
        <v>2008</v>
      </c>
      <c r="B2678">
        <v>51</v>
      </c>
      <c r="C2678">
        <v>153</v>
      </c>
      <c r="D2678">
        <v>3.7803737448046992E-2</v>
      </c>
      <c r="E2678">
        <f>VLOOKUP(Table2[[#This Row],[STATE_CODE]],Table4[#All], 3, TRUE) * 1000000</f>
        <v>46170000000</v>
      </c>
      <c r="F2678">
        <f>VLOOKUP(Table2[[#This Row],[STATE_CODE]],Table4[#All], 4, TRUE) * 1000000</f>
        <v>47837281060</v>
      </c>
      <c r="G2678">
        <f>Table2[[#This Row],[Percent of State total]]*Table2[[#This Row],[2009 State total]]</f>
        <v>1745398557.9763296</v>
      </c>
      <c r="H2678" s="73">
        <f>Table2[[#This Row],[2010 State Total]]*Table2[[#This Row],[Percent of State total]]</f>
        <v>1808428013.4206712</v>
      </c>
    </row>
    <row r="2679" spans="1:8">
      <c r="A2679">
        <v>2008</v>
      </c>
      <c r="B2679">
        <v>51</v>
      </c>
      <c r="C2679">
        <v>155</v>
      </c>
      <c r="D2679">
        <v>6.1509466077834555E-3</v>
      </c>
      <c r="E2679">
        <f>VLOOKUP(Table2[[#This Row],[STATE_CODE]],Table4[#All], 3, TRUE) * 1000000</f>
        <v>46170000000</v>
      </c>
      <c r="F2679">
        <f>VLOOKUP(Table2[[#This Row],[STATE_CODE]],Table4[#All], 4, TRUE) * 1000000</f>
        <v>47837281060</v>
      </c>
      <c r="G2679">
        <f>Table2[[#This Row],[Percent of State total]]*Table2[[#This Row],[2009 State total]]</f>
        <v>283989204.88136214</v>
      </c>
      <c r="H2679" s="73">
        <f>Table2[[#This Row],[2010 State Total]]*Table2[[#This Row],[Percent of State total]]</f>
        <v>294244561.66159075</v>
      </c>
    </row>
    <row r="2680" spans="1:8">
      <c r="A2680">
        <v>2008</v>
      </c>
      <c r="B2680">
        <v>51</v>
      </c>
      <c r="C2680">
        <v>157</v>
      </c>
      <c r="D2680">
        <v>9.3109984619147899E-4</v>
      </c>
      <c r="E2680">
        <f>VLOOKUP(Table2[[#This Row],[STATE_CODE]],Table4[#All], 3, TRUE) * 1000000</f>
        <v>46170000000</v>
      </c>
      <c r="F2680">
        <f>VLOOKUP(Table2[[#This Row],[STATE_CODE]],Table4[#All], 4, TRUE) * 1000000</f>
        <v>47837281060</v>
      </c>
      <c r="G2680">
        <f>Table2[[#This Row],[Percent of State total]]*Table2[[#This Row],[2009 State total]]</f>
        <v>42988879.898660585</v>
      </c>
      <c r="H2680" s="73">
        <f>Table2[[#This Row],[2010 State Total]]*Table2[[#This Row],[Percent of State total]]</f>
        <v>44541285.037184551</v>
      </c>
    </row>
    <row r="2681" spans="1:8">
      <c r="A2681">
        <v>2008</v>
      </c>
      <c r="B2681">
        <v>51</v>
      </c>
      <c r="C2681">
        <v>159</v>
      </c>
      <c r="D2681">
        <v>1.2465459075560298E-3</v>
      </c>
      <c r="E2681">
        <f>VLOOKUP(Table2[[#This Row],[STATE_CODE]],Table4[#All], 3, TRUE) * 1000000</f>
        <v>46170000000</v>
      </c>
      <c r="F2681">
        <f>VLOOKUP(Table2[[#This Row],[STATE_CODE]],Table4[#All], 4, TRUE) * 1000000</f>
        <v>47837281060</v>
      </c>
      <c r="G2681">
        <f>Table2[[#This Row],[Percent of State total]]*Table2[[#This Row],[2009 State total]]</f>
        <v>57553024.551861897</v>
      </c>
      <c r="H2681" s="73">
        <f>Table2[[#This Row],[2010 State Total]]*Table2[[#This Row],[Percent of State total]]</f>
        <v>59631366.933950581</v>
      </c>
    </row>
    <row r="2682" spans="1:8">
      <c r="A2682">
        <v>2008</v>
      </c>
      <c r="B2682">
        <v>51</v>
      </c>
      <c r="C2682">
        <v>161</v>
      </c>
      <c r="D2682">
        <v>1.201246993572827E-2</v>
      </c>
      <c r="E2682">
        <f>VLOOKUP(Table2[[#This Row],[STATE_CODE]],Table4[#All], 3, TRUE) * 1000000</f>
        <v>46170000000</v>
      </c>
      <c r="F2682">
        <f>VLOOKUP(Table2[[#This Row],[STATE_CODE]],Table4[#All], 4, TRUE) * 1000000</f>
        <v>47837281060</v>
      </c>
      <c r="G2682">
        <f>Table2[[#This Row],[Percent of State total]]*Table2[[#This Row],[2009 State total]]</f>
        <v>554615736.93257427</v>
      </c>
      <c r="H2682" s="73">
        <f>Table2[[#This Row],[2010 State Total]]*Table2[[#This Row],[Percent of State total]]</f>
        <v>574643900.54023337</v>
      </c>
    </row>
    <row r="2683" spans="1:8">
      <c r="A2683">
        <v>2008</v>
      </c>
      <c r="B2683">
        <v>51</v>
      </c>
      <c r="C2683">
        <v>163</v>
      </c>
      <c r="D2683">
        <v>1.0344908451938825E-2</v>
      </c>
      <c r="E2683">
        <f>VLOOKUP(Table2[[#This Row],[STATE_CODE]],Table4[#All], 3, TRUE) * 1000000</f>
        <v>46170000000</v>
      </c>
      <c r="F2683">
        <f>VLOOKUP(Table2[[#This Row],[STATE_CODE]],Table4[#All], 4, TRUE) * 1000000</f>
        <v>47837281060</v>
      </c>
      <c r="G2683">
        <f>Table2[[#This Row],[Percent of State total]]*Table2[[#This Row],[2009 State total]]</f>
        <v>477624423.22601557</v>
      </c>
      <c r="H2683" s="73">
        <f>Table2[[#This Row],[2010 State Total]]*Table2[[#This Row],[Percent of State total]]</f>
        <v>494872293.15536708</v>
      </c>
    </row>
    <row r="2684" spans="1:8">
      <c r="A2684">
        <v>2008</v>
      </c>
      <c r="B2684">
        <v>51</v>
      </c>
      <c r="C2684">
        <v>165</v>
      </c>
      <c r="D2684">
        <v>1.0479488116241728E-2</v>
      </c>
      <c r="E2684">
        <f>VLOOKUP(Table2[[#This Row],[STATE_CODE]],Table4[#All], 3, TRUE) * 1000000</f>
        <v>46170000000</v>
      </c>
      <c r="F2684">
        <f>VLOOKUP(Table2[[#This Row],[STATE_CODE]],Table4[#All], 4, TRUE) * 1000000</f>
        <v>47837281060</v>
      </c>
      <c r="G2684">
        <f>Table2[[#This Row],[Percent of State total]]*Table2[[#This Row],[2009 State total]]</f>
        <v>483837966.32688057</v>
      </c>
      <c r="H2684" s="73">
        <f>Table2[[#This Row],[2010 State Total]]*Table2[[#This Row],[Percent of State total]]</f>
        <v>501310218.38158554</v>
      </c>
    </row>
    <row r="2685" spans="1:8">
      <c r="A2685">
        <v>2008</v>
      </c>
      <c r="B2685">
        <v>51</v>
      </c>
      <c r="C2685">
        <v>167</v>
      </c>
      <c r="D2685">
        <v>3.4197241710616946E-3</v>
      </c>
      <c r="E2685">
        <f>VLOOKUP(Table2[[#This Row],[STATE_CODE]],Table4[#All], 3, TRUE) * 1000000</f>
        <v>46170000000</v>
      </c>
      <c r="F2685">
        <f>VLOOKUP(Table2[[#This Row],[STATE_CODE]],Table4[#All], 4, TRUE) * 1000000</f>
        <v>47837281060</v>
      </c>
      <c r="G2685">
        <f>Table2[[#This Row],[Percent of State total]]*Table2[[#This Row],[2009 State total]]</f>
        <v>157888664.97791845</v>
      </c>
      <c r="H2685" s="73">
        <f>Table2[[#This Row],[2010 State Total]]*Table2[[#This Row],[Percent of State total]]</f>
        <v>163590306.31875381</v>
      </c>
    </row>
    <row r="2686" spans="1:8">
      <c r="A2686">
        <v>2008</v>
      </c>
      <c r="B2686">
        <v>51</v>
      </c>
      <c r="C2686">
        <v>169</v>
      </c>
      <c r="D2686">
        <v>3.0335265887961541E-3</v>
      </c>
      <c r="E2686">
        <f>VLOOKUP(Table2[[#This Row],[STATE_CODE]],Table4[#All], 3, TRUE) * 1000000</f>
        <v>46170000000</v>
      </c>
      <c r="F2686">
        <f>VLOOKUP(Table2[[#This Row],[STATE_CODE]],Table4[#All], 4, TRUE) * 1000000</f>
        <v>47837281060</v>
      </c>
      <c r="G2686">
        <f>Table2[[#This Row],[Percent of State total]]*Table2[[#This Row],[2009 State total]]</f>
        <v>140057922.60471845</v>
      </c>
      <c r="H2686" s="73">
        <f>Table2[[#This Row],[2010 State Total]]*Table2[[#This Row],[Percent of State total]]</f>
        <v>145115664.03122467</v>
      </c>
    </row>
    <row r="2687" spans="1:8">
      <c r="A2687">
        <v>2008</v>
      </c>
      <c r="B2687">
        <v>51</v>
      </c>
      <c r="C2687">
        <v>171</v>
      </c>
      <c r="D2687">
        <v>1.1682667463188624E-2</v>
      </c>
      <c r="E2687">
        <f>VLOOKUP(Table2[[#This Row],[STATE_CODE]],Table4[#All], 3, TRUE) * 1000000</f>
        <v>46170000000</v>
      </c>
      <c r="F2687">
        <f>VLOOKUP(Table2[[#This Row],[STATE_CODE]],Table4[#All], 4, TRUE) * 1000000</f>
        <v>47837281060</v>
      </c>
      <c r="G2687">
        <f>Table2[[#This Row],[Percent of State total]]*Table2[[#This Row],[2009 State total]]</f>
        <v>539388756.77541876</v>
      </c>
      <c r="H2687" s="73">
        <f>Table2[[#This Row],[2010 State Total]]*Table2[[#This Row],[Percent of State total]]</f>
        <v>558867046.96707141</v>
      </c>
    </row>
    <row r="2688" spans="1:8">
      <c r="A2688">
        <v>2008</v>
      </c>
      <c r="B2688">
        <v>51</v>
      </c>
      <c r="C2688">
        <v>173</v>
      </c>
      <c r="D2688">
        <v>4.8833256605502161E-3</v>
      </c>
      <c r="E2688">
        <f>VLOOKUP(Table2[[#This Row],[STATE_CODE]],Table4[#All], 3, TRUE) * 1000000</f>
        <v>46170000000</v>
      </c>
      <c r="F2688">
        <f>VLOOKUP(Table2[[#This Row],[STATE_CODE]],Table4[#All], 4, TRUE) * 1000000</f>
        <v>47837281060</v>
      </c>
      <c r="G2688">
        <f>Table2[[#This Row],[Percent of State total]]*Table2[[#This Row],[2009 State total]]</f>
        <v>225463145.74760348</v>
      </c>
      <c r="H2688" s="73">
        <f>Table2[[#This Row],[2010 State Total]]*Table2[[#This Row],[Percent of State total]]</f>
        <v>233605022.13125083</v>
      </c>
    </row>
    <row r="2689" spans="1:8">
      <c r="A2689">
        <v>2008</v>
      </c>
      <c r="B2689">
        <v>51</v>
      </c>
      <c r="C2689">
        <v>175</v>
      </c>
      <c r="D2689">
        <v>5.4502437056366633E-3</v>
      </c>
      <c r="E2689">
        <f>VLOOKUP(Table2[[#This Row],[STATE_CODE]],Table4[#All], 3, TRUE) * 1000000</f>
        <v>46170000000</v>
      </c>
      <c r="F2689">
        <f>VLOOKUP(Table2[[#This Row],[STATE_CODE]],Table4[#All], 4, TRUE) * 1000000</f>
        <v>47837281060</v>
      </c>
      <c r="G2689">
        <f>Table2[[#This Row],[Percent of State total]]*Table2[[#This Row],[2009 State total]]</f>
        <v>251637751.88924474</v>
      </c>
      <c r="H2689" s="73">
        <f>Table2[[#This Row],[2010 State Total]]*Table2[[#This Row],[Percent of State total]]</f>
        <v>260724839.99203697</v>
      </c>
    </row>
    <row r="2690" spans="1:8">
      <c r="A2690">
        <v>2008</v>
      </c>
      <c r="B2690">
        <v>51</v>
      </c>
      <c r="C2690">
        <v>177</v>
      </c>
      <c r="D2690">
        <v>1.322989778795939E-2</v>
      </c>
      <c r="E2690">
        <f>VLOOKUP(Table2[[#This Row],[STATE_CODE]],Table4[#All], 3, TRUE) * 1000000</f>
        <v>46170000000</v>
      </c>
      <c r="F2690">
        <f>VLOOKUP(Table2[[#This Row],[STATE_CODE]],Table4[#All], 4, TRUE) * 1000000</f>
        <v>47837281060</v>
      </c>
      <c r="G2690">
        <f>Table2[[#This Row],[Percent of State total]]*Table2[[#This Row],[2009 State total]]</f>
        <v>610824380.870085</v>
      </c>
      <c r="H2690" s="73">
        <f>Table2[[#This Row],[2010 State Total]]*Table2[[#This Row],[Percent of State total]]</f>
        <v>632882338.87768555</v>
      </c>
    </row>
    <row r="2691" spans="1:8">
      <c r="A2691">
        <v>2008</v>
      </c>
      <c r="B2691">
        <v>51</v>
      </c>
      <c r="C2691">
        <v>179</v>
      </c>
      <c r="D2691">
        <v>2.2385325578823171E-2</v>
      </c>
      <c r="E2691">
        <f>VLOOKUP(Table2[[#This Row],[STATE_CODE]],Table4[#All], 3, TRUE) * 1000000</f>
        <v>46170000000</v>
      </c>
      <c r="F2691">
        <f>VLOOKUP(Table2[[#This Row],[STATE_CODE]],Table4[#All], 4, TRUE) * 1000000</f>
        <v>47837281060</v>
      </c>
      <c r="G2691">
        <f>Table2[[#This Row],[Percent of State total]]*Table2[[#This Row],[2009 State total]]</f>
        <v>1033530481.9742658</v>
      </c>
      <c r="H2691" s="73">
        <f>Table2[[#This Row],[2010 State Total]]*Table2[[#This Row],[Percent of State total]]</f>
        <v>1070853111.3337712</v>
      </c>
    </row>
    <row r="2692" spans="1:8">
      <c r="A2692">
        <v>2008</v>
      </c>
      <c r="B2692">
        <v>51</v>
      </c>
      <c r="C2692">
        <v>183</v>
      </c>
      <c r="D2692">
        <v>5.7568951066400975E-3</v>
      </c>
      <c r="E2692">
        <f>VLOOKUP(Table2[[#This Row],[STATE_CODE]],Table4[#All], 3, TRUE) * 1000000</f>
        <v>46170000000</v>
      </c>
      <c r="F2692">
        <f>VLOOKUP(Table2[[#This Row],[STATE_CODE]],Table4[#All], 4, TRUE) * 1000000</f>
        <v>47837281060</v>
      </c>
      <c r="G2692">
        <f>Table2[[#This Row],[Percent of State total]]*Table2[[#This Row],[2009 State total]]</f>
        <v>265795847.07357329</v>
      </c>
      <c r="H2692" s="73">
        <f>Table2[[#This Row],[2010 State Total]]*Table2[[#This Row],[Percent of State total]]</f>
        <v>275394209.24928099</v>
      </c>
    </row>
    <row r="2693" spans="1:8">
      <c r="A2693">
        <v>2008</v>
      </c>
      <c r="B2693">
        <v>51</v>
      </c>
      <c r="C2693">
        <v>185</v>
      </c>
      <c r="D2693">
        <v>4.7903534509521877E-3</v>
      </c>
      <c r="E2693">
        <f>VLOOKUP(Table2[[#This Row],[STATE_CODE]],Table4[#All], 3, TRUE) * 1000000</f>
        <v>46170000000</v>
      </c>
      <c r="F2693">
        <f>VLOOKUP(Table2[[#This Row],[STATE_CODE]],Table4[#All], 4, TRUE) * 1000000</f>
        <v>47837281060</v>
      </c>
      <c r="G2693">
        <f>Table2[[#This Row],[Percent of State total]]*Table2[[#This Row],[2009 State total]]</f>
        <v>221170618.83046252</v>
      </c>
      <c r="H2693" s="73">
        <f>Table2[[#This Row],[2010 State Total]]*Table2[[#This Row],[Percent of State total]]</f>
        <v>229157484.40994072</v>
      </c>
    </row>
    <row r="2694" spans="1:8">
      <c r="A2694">
        <v>2008</v>
      </c>
      <c r="B2694">
        <v>51</v>
      </c>
      <c r="C2694">
        <v>187</v>
      </c>
      <c r="D2694">
        <v>4.8046190305684727E-3</v>
      </c>
      <c r="E2694">
        <f>VLOOKUP(Table2[[#This Row],[STATE_CODE]],Table4[#All], 3, TRUE) * 1000000</f>
        <v>46170000000</v>
      </c>
      <c r="F2694">
        <f>VLOOKUP(Table2[[#This Row],[STATE_CODE]],Table4[#All], 4, TRUE) * 1000000</f>
        <v>47837281060</v>
      </c>
      <c r="G2694">
        <f>Table2[[#This Row],[Percent of State total]]*Table2[[#This Row],[2009 State total]]</f>
        <v>221829260.6413464</v>
      </c>
      <c r="H2694" s="73">
        <f>Table2[[#This Row],[2010 State Total]]*Table2[[#This Row],[Percent of State total]]</f>
        <v>229839910.95152876</v>
      </c>
    </row>
    <row r="2695" spans="1:8">
      <c r="A2695">
        <v>2008</v>
      </c>
      <c r="B2695">
        <v>51</v>
      </c>
      <c r="C2695">
        <v>191</v>
      </c>
      <c r="D2695">
        <v>9.0250147370482346E-3</v>
      </c>
      <c r="E2695">
        <f>VLOOKUP(Table2[[#This Row],[STATE_CODE]],Table4[#All], 3, TRUE) * 1000000</f>
        <v>46170000000</v>
      </c>
      <c r="F2695">
        <f>VLOOKUP(Table2[[#This Row],[STATE_CODE]],Table4[#All], 4, TRUE) * 1000000</f>
        <v>47837281060</v>
      </c>
      <c r="G2695">
        <f>Table2[[#This Row],[Percent of State total]]*Table2[[#This Row],[2009 State total]]</f>
        <v>416684930.40951699</v>
      </c>
      <c r="H2695" s="73">
        <f>Table2[[#This Row],[2010 State Total]]*Table2[[#This Row],[Percent of State total]]</f>
        <v>431732166.54681838</v>
      </c>
    </row>
    <row r="2696" spans="1:8">
      <c r="A2696">
        <v>2008</v>
      </c>
      <c r="B2696">
        <v>51</v>
      </c>
      <c r="C2696">
        <v>195</v>
      </c>
      <c r="D2696">
        <v>4.2411737404722963E-3</v>
      </c>
      <c r="E2696">
        <f>VLOOKUP(Table2[[#This Row],[STATE_CODE]],Table4[#All], 3, TRUE) * 1000000</f>
        <v>46170000000</v>
      </c>
      <c r="F2696">
        <f>VLOOKUP(Table2[[#This Row],[STATE_CODE]],Table4[#All], 4, TRUE) * 1000000</f>
        <v>47837281060</v>
      </c>
      <c r="G2696">
        <f>Table2[[#This Row],[Percent of State total]]*Table2[[#This Row],[2009 State total]]</f>
        <v>195814991.59760591</v>
      </c>
      <c r="H2696" s="73">
        <f>Table2[[#This Row],[2010 State Total]]*Table2[[#This Row],[Percent of State total]]</f>
        <v>202886220.24726474</v>
      </c>
    </row>
    <row r="2697" spans="1:8">
      <c r="A2697">
        <v>2008</v>
      </c>
      <c r="B2697">
        <v>51</v>
      </c>
      <c r="C2697">
        <v>197</v>
      </c>
      <c r="D2697">
        <v>1.1217592336121249E-2</v>
      </c>
      <c r="E2697">
        <f>VLOOKUP(Table2[[#This Row],[STATE_CODE]],Table4[#All], 3, TRUE) * 1000000</f>
        <v>46170000000</v>
      </c>
      <c r="F2697">
        <f>VLOOKUP(Table2[[#This Row],[STATE_CODE]],Table4[#All], 4, TRUE) * 1000000</f>
        <v>47837281060</v>
      </c>
      <c r="G2697">
        <f>Table2[[#This Row],[Percent of State total]]*Table2[[#This Row],[2009 State total]]</f>
        <v>517916238.15871805</v>
      </c>
      <c r="H2697" s="73">
        <f>Table2[[#This Row],[2010 State Total]]*Table2[[#This Row],[Percent of State total]]</f>
        <v>536619117.39953417</v>
      </c>
    </row>
    <row r="2698" spans="1:8">
      <c r="A2698">
        <v>2008</v>
      </c>
      <c r="B2698">
        <v>51</v>
      </c>
      <c r="C2698">
        <v>199</v>
      </c>
      <c r="D2698">
        <v>1.0794445467671221E-2</v>
      </c>
      <c r="E2698">
        <f>VLOOKUP(Table2[[#This Row],[STATE_CODE]],Table4[#All], 3, TRUE) * 1000000</f>
        <v>46170000000</v>
      </c>
      <c r="F2698">
        <f>VLOOKUP(Table2[[#This Row],[STATE_CODE]],Table4[#All], 4, TRUE) * 1000000</f>
        <v>47837281060</v>
      </c>
      <c r="G2698">
        <f>Table2[[#This Row],[Percent of State total]]*Table2[[#This Row],[2009 State total]]</f>
        <v>498379547.24238026</v>
      </c>
      <c r="H2698" s="73">
        <f>Table2[[#This Row],[2010 State Total]]*Table2[[#This Row],[Percent of State total]]</f>
        <v>516376921.72383136</v>
      </c>
    </row>
    <row r="2699" spans="1:8">
      <c r="A2699">
        <v>2008</v>
      </c>
      <c r="B2699">
        <v>51</v>
      </c>
      <c r="C2699">
        <v>510</v>
      </c>
      <c r="D2699">
        <v>1.001237593128726E-2</v>
      </c>
      <c r="E2699">
        <f>VLOOKUP(Table2[[#This Row],[STATE_CODE]],Table4[#All], 3, TRUE) * 1000000</f>
        <v>46170000000</v>
      </c>
      <c r="F2699">
        <f>VLOOKUP(Table2[[#This Row],[STATE_CODE]],Table4[#All], 4, TRUE) * 1000000</f>
        <v>47837281060</v>
      </c>
      <c r="G2699">
        <f>Table2[[#This Row],[Percent of State total]]*Table2[[#This Row],[2009 State total]]</f>
        <v>462271396.74753278</v>
      </c>
      <c r="H2699" s="73">
        <f>Table2[[#This Row],[2010 State Total]]*Table2[[#This Row],[Percent of State total]]</f>
        <v>478964841.5033679</v>
      </c>
    </row>
    <row r="2700" spans="1:8">
      <c r="A2700">
        <v>2008</v>
      </c>
      <c r="B2700">
        <v>51</v>
      </c>
      <c r="C2700">
        <v>515</v>
      </c>
      <c r="D2700">
        <v>9.5157115260580745E-4</v>
      </c>
      <c r="E2700">
        <f>VLOOKUP(Table2[[#This Row],[STATE_CODE]],Table4[#All], 3, TRUE) * 1000000</f>
        <v>46170000000</v>
      </c>
      <c r="F2700">
        <f>VLOOKUP(Table2[[#This Row],[STATE_CODE]],Table4[#All], 4, TRUE) * 1000000</f>
        <v>47837281060</v>
      </c>
      <c r="G2700">
        <f>Table2[[#This Row],[Percent of State total]]*Table2[[#This Row],[2009 State total]]</f>
        <v>43934040.115810134</v>
      </c>
      <c r="H2700" s="73">
        <f>Table2[[#This Row],[2010 State Total]]*Table2[[#This Row],[Percent of State total]]</f>
        <v>45520576.675792165</v>
      </c>
    </row>
    <row r="2701" spans="1:8">
      <c r="A2701">
        <v>2008</v>
      </c>
      <c r="B2701">
        <v>51</v>
      </c>
      <c r="C2701">
        <v>520</v>
      </c>
      <c r="D2701">
        <v>3.3861540401285053E-3</v>
      </c>
      <c r="E2701">
        <f>VLOOKUP(Table2[[#This Row],[STATE_CODE]],Table4[#All], 3, TRUE) * 1000000</f>
        <v>46170000000</v>
      </c>
      <c r="F2701">
        <f>VLOOKUP(Table2[[#This Row],[STATE_CODE]],Table4[#All], 4, TRUE) * 1000000</f>
        <v>47837281060</v>
      </c>
      <c r="G2701">
        <f>Table2[[#This Row],[Percent of State total]]*Table2[[#This Row],[2009 State total]]</f>
        <v>156338732.03273308</v>
      </c>
      <c r="H2701" s="73">
        <f>Table2[[#This Row],[2010 State Total]]*Table2[[#This Row],[Percent of State total]]</f>
        <v>161984402.53008184</v>
      </c>
    </row>
    <row r="2702" spans="1:8">
      <c r="A2702">
        <v>2008</v>
      </c>
      <c r="B2702">
        <v>51</v>
      </c>
      <c r="C2702">
        <v>530</v>
      </c>
      <c r="D2702">
        <v>2.3665413316039974E-4</v>
      </c>
      <c r="E2702">
        <f>VLOOKUP(Table2[[#This Row],[STATE_CODE]],Table4[#All], 3, TRUE) * 1000000</f>
        <v>46170000000</v>
      </c>
      <c r="F2702">
        <f>VLOOKUP(Table2[[#This Row],[STATE_CODE]],Table4[#All], 4, TRUE) * 1000000</f>
        <v>47837281060</v>
      </c>
      <c r="G2702">
        <f>Table2[[#This Row],[Percent of State total]]*Table2[[#This Row],[2009 State total]]</f>
        <v>10926321.328015655</v>
      </c>
      <c r="H2702" s="73">
        <f>Table2[[#This Row],[2010 State Total]]*Table2[[#This Row],[Percent of State total]]</f>
        <v>11320890.282004708</v>
      </c>
    </row>
    <row r="2703" spans="1:8">
      <c r="A2703">
        <v>2008</v>
      </c>
      <c r="B2703">
        <v>51</v>
      </c>
      <c r="C2703">
        <v>540</v>
      </c>
      <c r="D2703">
        <v>2.3646149477879359E-3</v>
      </c>
      <c r="E2703">
        <f>VLOOKUP(Table2[[#This Row],[STATE_CODE]],Table4[#All], 3, TRUE) * 1000000</f>
        <v>46170000000</v>
      </c>
      <c r="F2703">
        <f>VLOOKUP(Table2[[#This Row],[STATE_CODE]],Table4[#All], 4, TRUE) * 1000000</f>
        <v>47837281060</v>
      </c>
      <c r="G2703">
        <f>Table2[[#This Row],[Percent of State total]]*Table2[[#This Row],[2009 State total]]</f>
        <v>109174272.139369</v>
      </c>
      <c r="H2703" s="73">
        <f>Table2[[#This Row],[2010 State Total]]*Table2[[#This Row],[Percent of State total]]</f>
        <v>113116749.85600872</v>
      </c>
    </row>
    <row r="2704" spans="1:8">
      <c r="A2704">
        <v>2008</v>
      </c>
      <c r="B2704">
        <v>51</v>
      </c>
      <c r="C2704">
        <v>550</v>
      </c>
      <c r="D2704">
        <v>2.6938610100718307E-2</v>
      </c>
      <c r="E2704">
        <f>VLOOKUP(Table2[[#This Row],[STATE_CODE]],Table4[#All], 3, TRUE) * 1000000</f>
        <v>46170000000</v>
      </c>
      <c r="F2704">
        <f>VLOOKUP(Table2[[#This Row],[STATE_CODE]],Table4[#All], 4, TRUE) * 1000000</f>
        <v>47837281060</v>
      </c>
      <c r="G2704">
        <f>Table2[[#This Row],[Percent of State total]]*Table2[[#This Row],[2009 State total]]</f>
        <v>1243755628.3501642</v>
      </c>
      <c r="H2704" s="73">
        <f>Table2[[#This Row],[2010 State Total]]*Table2[[#This Row],[Percent of State total]]</f>
        <v>1288669862.7538166</v>
      </c>
    </row>
    <row r="2705" spans="1:8">
      <c r="A2705">
        <v>2008</v>
      </c>
      <c r="B2705">
        <v>51</v>
      </c>
      <c r="C2705">
        <v>560</v>
      </c>
      <c r="D2705">
        <v>1.5173316124075128E-4</v>
      </c>
      <c r="E2705">
        <f>VLOOKUP(Table2[[#This Row],[STATE_CODE]],Table4[#All], 3, TRUE) * 1000000</f>
        <v>46170000000</v>
      </c>
      <c r="F2705">
        <f>VLOOKUP(Table2[[#This Row],[STATE_CODE]],Table4[#All], 4, TRUE) * 1000000</f>
        <v>47837281060</v>
      </c>
      <c r="G2705">
        <f>Table2[[#This Row],[Percent of State total]]*Table2[[#This Row],[2009 State total]]</f>
        <v>7005520.0544854868</v>
      </c>
      <c r="H2705" s="73">
        <f>Table2[[#This Row],[2010 State Total]]*Table2[[#This Row],[Percent of State total]]</f>
        <v>7258501.8803961175</v>
      </c>
    </row>
    <row r="2706" spans="1:8">
      <c r="A2706">
        <v>2008</v>
      </c>
      <c r="B2706">
        <v>51</v>
      </c>
      <c r="C2706">
        <v>570</v>
      </c>
      <c r="D2706">
        <v>3.4807287499865219E-3</v>
      </c>
      <c r="E2706">
        <f>VLOOKUP(Table2[[#This Row],[STATE_CODE]],Table4[#All], 3, TRUE) * 1000000</f>
        <v>46170000000</v>
      </c>
      <c r="F2706">
        <f>VLOOKUP(Table2[[#This Row],[STATE_CODE]],Table4[#All], 4, TRUE) * 1000000</f>
        <v>47837281060</v>
      </c>
      <c r="G2706">
        <f>Table2[[#This Row],[Percent of State total]]*Table2[[#This Row],[2009 State total]]</f>
        <v>160705246.38687772</v>
      </c>
      <c r="H2706" s="73">
        <f>Table2[[#This Row],[2010 State Total]]*Table2[[#This Row],[Percent of State total]]</f>
        <v>166508599.50672773</v>
      </c>
    </row>
    <row r="2707" spans="1:8">
      <c r="A2707">
        <v>2008</v>
      </c>
      <c r="B2707">
        <v>51</v>
      </c>
      <c r="C2707">
        <v>580</v>
      </c>
      <c r="D2707">
        <v>3.5406283135619448E-4</v>
      </c>
      <c r="E2707">
        <f>VLOOKUP(Table2[[#This Row],[STATE_CODE]],Table4[#All], 3, TRUE) * 1000000</f>
        <v>46170000000</v>
      </c>
      <c r="F2707">
        <f>VLOOKUP(Table2[[#This Row],[STATE_CODE]],Table4[#All], 4, TRUE) * 1000000</f>
        <v>47837281060</v>
      </c>
      <c r="G2707">
        <f>Table2[[#This Row],[Percent of State total]]*Table2[[#This Row],[2009 State total]]</f>
        <v>16347080.9237155</v>
      </c>
      <c r="H2707" s="73">
        <f>Table2[[#This Row],[2010 State Total]]*Table2[[#This Row],[Percent of State total]]</f>
        <v>16937403.176485658</v>
      </c>
    </row>
    <row r="2708" spans="1:8">
      <c r="A2708">
        <v>2008</v>
      </c>
      <c r="B2708">
        <v>51</v>
      </c>
      <c r="C2708">
        <v>590</v>
      </c>
      <c r="D2708">
        <v>5.1665762572292847E-3</v>
      </c>
      <c r="E2708">
        <f>VLOOKUP(Table2[[#This Row],[STATE_CODE]],Table4[#All], 3, TRUE) * 1000000</f>
        <v>46170000000</v>
      </c>
      <c r="F2708">
        <f>VLOOKUP(Table2[[#This Row],[STATE_CODE]],Table4[#All], 4, TRUE) * 1000000</f>
        <v>47837281060</v>
      </c>
      <c r="G2708">
        <f>Table2[[#This Row],[Percent of State total]]*Table2[[#This Row],[2009 State total]]</f>
        <v>238540825.79627606</v>
      </c>
      <c r="H2708" s="73">
        <f>Table2[[#This Row],[2010 State Total]]*Table2[[#This Row],[Percent of State total]]</f>
        <v>247154960.53500015</v>
      </c>
    </row>
    <row r="2709" spans="1:8">
      <c r="A2709">
        <v>2008</v>
      </c>
      <c r="B2709">
        <v>51</v>
      </c>
      <c r="C2709">
        <v>595</v>
      </c>
      <c r="D2709">
        <v>9.2276069445129238E-4</v>
      </c>
      <c r="E2709">
        <f>VLOOKUP(Table2[[#This Row],[STATE_CODE]],Table4[#All], 3, TRUE) * 1000000</f>
        <v>46170000000</v>
      </c>
      <c r="F2709">
        <f>VLOOKUP(Table2[[#This Row],[STATE_CODE]],Table4[#All], 4, TRUE) * 1000000</f>
        <v>47837281060</v>
      </c>
      <c r="G2709">
        <f>Table2[[#This Row],[Percent of State total]]*Table2[[#This Row],[2009 State total]]</f>
        <v>42603861.262816168</v>
      </c>
      <c r="H2709" s="73">
        <f>Table2[[#This Row],[2010 State Total]]*Table2[[#This Row],[Percent of State total]]</f>
        <v>44142362.691587254</v>
      </c>
    </row>
    <row r="2710" spans="1:8">
      <c r="A2710">
        <v>2008</v>
      </c>
      <c r="B2710">
        <v>51</v>
      </c>
      <c r="C2710">
        <v>600</v>
      </c>
      <c r="D2710">
        <v>2.6708671269319189E-3</v>
      </c>
      <c r="E2710">
        <f>VLOOKUP(Table2[[#This Row],[STATE_CODE]],Table4[#All], 3, TRUE) * 1000000</f>
        <v>46170000000</v>
      </c>
      <c r="F2710">
        <f>VLOOKUP(Table2[[#This Row],[STATE_CODE]],Table4[#All], 4, TRUE) * 1000000</f>
        <v>47837281060</v>
      </c>
      <c r="G2710">
        <f>Table2[[#This Row],[Percent of State total]]*Table2[[#This Row],[2009 State total]]</f>
        <v>123313935.25044669</v>
      </c>
      <c r="H2710" s="73">
        <f>Table2[[#This Row],[2010 State Total]]*Table2[[#This Row],[Percent of State total]]</f>
        <v>127767021.4249569</v>
      </c>
    </row>
    <row r="2711" spans="1:8">
      <c r="A2711">
        <v>2008</v>
      </c>
      <c r="B2711">
        <v>51</v>
      </c>
      <c r="C2711">
        <v>610</v>
      </c>
      <c r="D2711">
        <v>7.0499220591178056E-4</v>
      </c>
      <c r="E2711">
        <f>VLOOKUP(Table2[[#This Row],[STATE_CODE]],Table4[#All], 3, TRUE) * 1000000</f>
        <v>46170000000</v>
      </c>
      <c r="F2711">
        <f>VLOOKUP(Table2[[#This Row],[STATE_CODE]],Table4[#All], 4, TRUE) * 1000000</f>
        <v>47837281060</v>
      </c>
      <c r="G2711">
        <f>Table2[[#This Row],[Percent of State total]]*Table2[[#This Row],[2009 State total]]</f>
        <v>32549490.146946907</v>
      </c>
      <c r="H2711" s="73">
        <f>Table2[[#This Row],[2010 State Total]]*Table2[[#This Row],[Percent of State total]]</f>
        <v>33724910.299311243</v>
      </c>
    </row>
    <row r="2712" spans="1:8">
      <c r="A2712">
        <v>2008</v>
      </c>
      <c r="B2712">
        <v>51</v>
      </c>
      <c r="C2712">
        <v>620</v>
      </c>
      <c r="D2712">
        <v>7.9984455283324115E-5</v>
      </c>
      <c r="E2712">
        <f>VLOOKUP(Table2[[#This Row],[STATE_CODE]],Table4[#All], 3, TRUE) * 1000000</f>
        <v>46170000000</v>
      </c>
      <c r="F2712">
        <f>VLOOKUP(Table2[[#This Row],[STATE_CODE]],Table4[#All], 4, TRUE) * 1000000</f>
        <v>47837281060</v>
      </c>
      <c r="G2712">
        <f>Table2[[#This Row],[Percent of State total]]*Table2[[#This Row],[2009 State total]]</f>
        <v>3692882.3004310746</v>
      </c>
      <c r="H2712" s="73">
        <f>Table2[[#This Row],[2010 State Total]]*Table2[[#This Row],[Percent of State total]]</f>
        <v>3826238.8678193777</v>
      </c>
    </row>
    <row r="2713" spans="1:8">
      <c r="A2713">
        <v>2008</v>
      </c>
      <c r="B2713">
        <v>51</v>
      </c>
      <c r="C2713">
        <v>630</v>
      </c>
      <c r="D2713">
        <v>5.206663980605917E-3</v>
      </c>
      <c r="E2713">
        <f>VLOOKUP(Table2[[#This Row],[STATE_CODE]],Table4[#All], 3, TRUE) * 1000000</f>
        <v>46170000000</v>
      </c>
      <c r="F2713">
        <f>VLOOKUP(Table2[[#This Row],[STATE_CODE]],Table4[#All], 4, TRUE) * 1000000</f>
        <v>47837281060</v>
      </c>
      <c r="G2713">
        <f>Table2[[#This Row],[Percent of State total]]*Table2[[#This Row],[2009 State total]]</f>
        <v>240391675.98457518</v>
      </c>
      <c r="H2713" s="73">
        <f>Table2[[#This Row],[2010 State Total]]*Table2[[#This Row],[Percent of State total]]</f>
        <v>249072648.22522363</v>
      </c>
    </row>
    <row r="2714" spans="1:8">
      <c r="A2714">
        <v>2008</v>
      </c>
      <c r="B2714">
        <v>51</v>
      </c>
      <c r="C2714">
        <v>640</v>
      </c>
      <c r="D2714">
        <v>7.0645351602503965E-4</v>
      </c>
      <c r="E2714">
        <f>VLOOKUP(Table2[[#This Row],[STATE_CODE]],Table4[#All], 3, TRUE) * 1000000</f>
        <v>46170000000</v>
      </c>
      <c r="F2714">
        <f>VLOOKUP(Table2[[#This Row],[STATE_CODE]],Table4[#All], 4, TRUE) * 1000000</f>
        <v>47837281060</v>
      </c>
      <c r="G2714">
        <f>Table2[[#This Row],[Percent of State total]]*Table2[[#This Row],[2009 State total]]</f>
        <v>32616958.834876079</v>
      </c>
      <c r="H2714" s="73">
        <f>Table2[[#This Row],[2010 State Total]]*Table2[[#This Row],[Percent of State total]]</f>
        <v>33794815.401915036</v>
      </c>
    </row>
    <row r="2715" spans="1:8">
      <c r="A2715">
        <v>2008</v>
      </c>
      <c r="B2715">
        <v>51</v>
      </c>
      <c r="C2715">
        <v>650</v>
      </c>
      <c r="D2715">
        <v>1.6249096421072654E-2</v>
      </c>
      <c r="E2715">
        <f>VLOOKUP(Table2[[#This Row],[STATE_CODE]],Table4[#All], 3, TRUE) * 1000000</f>
        <v>46170000000</v>
      </c>
      <c r="F2715">
        <f>VLOOKUP(Table2[[#This Row],[STATE_CODE]],Table4[#All], 4, TRUE) * 1000000</f>
        <v>47837281060</v>
      </c>
      <c r="G2715">
        <f>Table2[[#This Row],[Percent of State total]]*Table2[[#This Row],[2009 State total]]</f>
        <v>750220781.76092446</v>
      </c>
      <c r="H2715" s="73">
        <f>Table2[[#This Row],[2010 State Total]]*Table2[[#This Row],[Percent of State total]]</f>
        <v>777312592.46589267</v>
      </c>
    </row>
    <row r="2716" spans="1:8">
      <c r="A2716">
        <v>2008</v>
      </c>
      <c r="B2716">
        <v>51</v>
      </c>
      <c r="C2716">
        <v>660</v>
      </c>
      <c r="D2716">
        <v>3.7073316616694639E-3</v>
      </c>
      <c r="E2716">
        <f>VLOOKUP(Table2[[#This Row],[STATE_CODE]],Table4[#All], 3, TRUE) * 1000000</f>
        <v>46170000000</v>
      </c>
      <c r="F2716">
        <f>VLOOKUP(Table2[[#This Row],[STATE_CODE]],Table4[#All], 4, TRUE) * 1000000</f>
        <v>47837281060</v>
      </c>
      <c r="G2716">
        <f>Table2[[#This Row],[Percent of State total]]*Table2[[#This Row],[2009 State total]]</f>
        <v>171167502.81927913</v>
      </c>
      <c r="H2716" s="73">
        <f>Table2[[#This Row],[2010 State Total]]*Table2[[#This Row],[Percent of State total]]</f>
        <v>177348666.68191898</v>
      </c>
    </row>
    <row r="2717" spans="1:8">
      <c r="A2717">
        <v>2008</v>
      </c>
      <c r="B2717">
        <v>51</v>
      </c>
      <c r="C2717">
        <v>670</v>
      </c>
      <c r="D2717">
        <v>1.7630626276828316E-3</v>
      </c>
      <c r="E2717">
        <f>VLOOKUP(Table2[[#This Row],[STATE_CODE]],Table4[#All], 3, TRUE) * 1000000</f>
        <v>46170000000</v>
      </c>
      <c r="F2717">
        <f>VLOOKUP(Table2[[#This Row],[STATE_CODE]],Table4[#All], 4, TRUE) * 1000000</f>
        <v>47837281060</v>
      </c>
      <c r="G2717">
        <f>Table2[[#This Row],[Percent of State total]]*Table2[[#This Row],[2009 State total]]</f>
        <v>81400601.520116329</v>
      </c>
      <c r="H2717" s="73">
        <f>Table2[[#This Row],[2010 State Total]]*Table2[[#This Row],[Percent of State total]]</f>
        <v>84340122.446845755</v>
      </c>
    </row>
    <row r="2718" spans="1:8">
      <c r="A2718">
        <v>2008</v>
      </c>
      <c r="B2718">
        <v>51</v>
      </c>
      <c r="C2718">
        <v>678</v>
      </c>
      <c r="D2718">
        <v>2.6393932665031003E-4</v>
      </c>
      <c r="E2718">
        <f>VLOOKUP(Table2[[#This Row],[STATE_CODE]],Table4[#All], 3, TRUE) * 1000000</f>
        <v>46170000000</v>
      </c>
      <c r="F2718">
        <f>VLOOKUP(Table2[[#This Row],[STATE_CODE]],Table4[#All], 4, TRUE) * 1000000</f>
        <v>47837281060</v>
      </c>
      <c r="G2718">
        <f>Table2[[#This Row],[Percent of State total]]*Table2[[#This Row],[2009 State total]]</f>
        <v>12186078.711444814</v>
      </c>
      <c r="H2718" s="73">
        <f>Table2[[#This Row],[2010 State Total]]*Table2[[#This Row],[Percent of State total]]</f>
        <v>12626139.75175803</v>
      </c>
    </row>
    <row r="2719" spans="1:8">
      <c r="A2719">
        <v>2008</v>
      </c>
      <c r="B2719">
        <v>51</v>
      </c>
      <c r="C2719">
        <v>680</v>
      </c>
      <c r="D2719">
        <v>7.411235153846828E-3</v>
      </c>
      <c r="E2719">
        <f>VLOOKUP(Table2[[#This Row],[STATE_CODE]],Table4[#All], 3, TRUE) * 1000000</f>
        <v>46170000000</v>
      </c>
      <c r="F2719">
        <f>VLOOKUP(Table2[[#This Row],[STATE_CODE]],Table4[#All], 4, TRUE) * 1000000</f>
        <v>47837281060</v>
      </c>
      <c r="G2719">
        <f>Table2[[#This Row],[Percent of State total]]*Table2[[#This Row],[2009 State total]]</f>
        <v>342176727.05310804</v>
      </c>
      <c r="H2719" s="73">
        <f>Table2[[#This Row],[2010 State Total]]*Table2[[#This Row],[Percent of State total]]</f>
        <v>354533339.05632305</v>
      </c>
    </row>
    <row r="2720" spans="1:8">
      <c r="A2720">
        <v>2008</v>
      </c>
      <c r="B2720">
        <v>51</v>
      </c>
      <c r="C2720">
        <v>683</v>
      </c>
      <c r="D2720">
        <v>1.2777929629683685E-3</v>
      </c>
      <c r="E2720">
        <f>VLOOKUP(Table2[[#This Row],[STATE_CODE]],Table4[#All], 3, TRUE) * 1000000</f>
        <v>46170000000</v>
      </c>
      <c r="F2720">
        <f>VLOOKUP(Table2[[#This Row],[STATE_CODE]],Table4[#All], 4, TRUE) * 1000000</f>
        <v>47837281060</v>
      </c>
      <c r="G2720">
        <f>Table2[[#This Row],[Percent of State total]]*Table2[[#This Row],[2009 State total]]</f>
        <v>58995701.100249574</v>
      </c>
      <c r="H2720" s="73">
        <f>Table2[[#This Row],[2010 State Total]]*Table2[[#This Row],[Percent of State total]]</f>
        <v>61126141.106008016</v>
      </c>
    </row>
    <row r="2721" spans="1:8">
      <c r="A2721">
        <v>2008</v>
      </c>
      <c r="B2721">
        <v>51</v>
      </c>
      <c r="C2721">
        <v>685</v>
      </c>
      <c r="D2721">
        <v>1.1136835288154582E-4</v>
      </c>
      <c r="E2721">
        <f>VLOOKUP(Table2[[#This Row],[STATE_CODE]],Table4[#All], 3, TRUE) * 1000000</f>
        <v>46170000000</v>
      </c>
      <c r="F2721">
        <f>VLOOKUP(Table2[[#This Row],[STATE_CODE]],Table4[#All], 4, TRUE) * 1000000</f>
        <v>47837281060</v>
      </c>
      <c r="G2721">
        <f>Table2[[#This Row],[Percent of State total]]*Table2[[#This Row],[2009 State total]]</f>
        <v>5141876.8525409708</v>
      </c>
      <c r="H2721" s="73">
        <f>Table2[[#This Row],[2010 State Total]]*Table2[[#This Row],[Percent of State total]]</f>
        <v>5327559.1979837688</v>
      </c>
    </row>
    <row r="2722" spans="1:8">
      <c r="A2722">
        <v>2008</v>
      </c>
      <c r="B2722">
        <v>51</v>
      </c>
      <c r="C2722">
        <v>690</v>
      </c>
      <c r="D2722">
        <v>8.7151286104194322E-4</v>
      </c>
      <c r="E2722">
        <f>VLOOKUP(Table2[[#This Row],[STATE_CODE]],Table4[#All], 3, TRUE) * 1000000</f>
        <v>46170000000</v>
      </c>
      <c r="F2722">
        <f>VLOOKUP(Table2[[#This Row],[STATE_CODE]],Table4[#All], 4, TRUE) * 1000000</f>
        <v>47837281060</v>
      </c>
      <c r="G2722">
        <f>Table2[[#This Row],[Percent of State total]]*Table2[[#This Row],[2009 State total]]</f>
        <v>40237748.794306517</v>
      </c>
      <c r="H2722" s="73">
        <f>Table2[[#This Row],[2010 State Total]]*Table2[[#This Row],[Percent of State total]]</f>
        <v>41690805.68106816</v>
      </c>
    </row>
    <row r="2723" spans="1:8">
      <c r="A2723">
        <v>2008</v>
      </c>
      <c r="B2723">
        <v>51</v>
      </c>
      <c r="C2723">
        <v>700</v>
      </c>
      <c r="D2723">
        <v>1.9522886032176764E-2</v>
      </c>
      <c r="E2723">
        <f>VLOOKUP(Table2[[#This Row],[STATE_CODE]],Table4[#All], 3, TRUE) * 1000000</f>
        <v>46170000000</v>
      </c>
      <c r="F2723">
        <f>VLOOKUP(Table2[[#This Row],[STATE_CODE]],Table4[#All], 4, TRUE) * 1000000</f>
        <v>47837281060</v>
      </c>
      <c r="G2723">
        <f>Table2[[#This Row],[Percent of State total]]*Table2[[#This Row],[2009 State total]]</f>
        <v>901371648.10560119</v>
      </c>
      <c r="H2723" s="73">
        <f>Table2[[#This Row],[2010 State Total]]*Table2[[#This Row],[Percent of State total]]</f>
        <v>933921786.22358811</v>
      </c>
    </row>
    <row r="2724" spans="1:8">
      <c r="A2724">
        <v>2008</v>
      </c>
      <c r="B2724">
        <v>51</v>
      </c>
      <c r="C2724">
        <v>710</v>
      </c>
      <c r="D2724">
        <v>3.4200831222071307E-2</v>
      </c>
      <c r="E2724">
        <f>VLOOKUP(Table2[[#This Row],[STATE_CODE]],Table4[#All], 3, TRUE) * 1000000</f>
        <v>46170000000</v>
      </c>
      <c r="F2724">
        <f>VLOOKUP(Table2[[#This Row],[STATE_CODE]],Table4[#All], 4, TRUE) * 1000000</f>
        <v>47837281060</v>
      </c>
      <c r="G2724">
        <f>Table2[[#This Row],[Percent of State total]]*Table2[[#This Row],[2009 State total]]</f>
        <v>1579052377.5230322</v>
      </c>
      <c r="H2724" s="73">
        <f>Table2[[#This Row],[2010 State Total]]*Table2[[#This Row],[Percent of State total]]</f>
        <v>1636074775.6558483</v>
      </c>
    </row>
    <row r="2725" spans="1:8">
      <c r="A2725">
        <v>2008</v>
      </c>
      <c r="B2725">
        <v>51</v>
      </c>
      <c r="C2725">
        <v>720</v>
      </c>
      <c r="D2725">
        <v>5.7490564442881577E-4</v>
      </c>
      <c r="E2725">
        <f>VLOOKUP(Table2[[#This Row],[STATE_CODE]],Table4[#All], 3, TRUE) * 1000000</f>
        <v>46170000000</v>
      </c>
      <c r="F2725">
        <f>VLOOKUP(Table2[[#This Row],[STATE_CODE]],Table4[#All], 4, TRUE) * 1000000</f>
        <v>47837281060</v>
      </c>
      <c r="G2725">
        <f>Table2[[#This Row],[Percent of State total]]*Table2[[#This Row],[2009 State total]]</f>
        <v>26543393.603278425</v>
      </c>
      <c r="H2725" s="73">
        <f>Table2[[#This Row],[2010 State Total]]*Table2[[#This Row],[Percent of State total]]</f>
        <v>27501922.895521682</v>
      </c>
    </row>
    <row r="2726" spans="1:8">
      <c r="A2726">
        <v>2008</v>
      </c>
      <c r="B2726">
        <v>51</v>
      </c>
      <c r="C2726">
        <v>730</v>
      </c>
      <c r="D2726">
        <v>5.3879412990623923E-3</v>
      </c>
      <c r="E2726">
        <f>VLOOKUP(Table2[[#This Row],[STATE_CODE]],Table4[#All], 3, TRUE) * 1000000</f>
        <v>46170000000</v>
      </c>
      <c r="F2726">
        <f>VLOOKUP(Table2[[#This Row],[STATE_CODE]],Table4[#All], 4, TRUE) * 1000000</f>
        <v>47837281060</v>
      </c>
      <c r="G2726">
        <f>Table2[[#This Row],[Percent of State total]]*Table2[[#This Row],[2009 State total]]</f>
        <v>248761249.77771065</v>
      </c>
      <c r="H2726" s="73">
        <f>Table2[[#This Row],[2010 State Total]]*Table2[[#This Row],[Percent of State total]]</f>
        <v>257744462.25802916</v>
      </c>
    </row>
    <row r="2727" spans="1:8">
      <c r="A2727">
        <v>2008</v>
      </c>
      <c r="B2727">
        <v>51</v>
      </c>
      <c r="C2727">
        <v>740</v>
      </c>
      <c r="D2727">
        <v>7.7231351786133896E-3</v>
      </c>
      <c r="E2727">
        <f>VLOOKUP(Table2[[#This Row],[STATE_CODE]],Table4[#All], 3, TRUE) * 1000000</f>
        <v>46170000000</v>
      </c>
      <c r="F2727">
        <f>VLOOKUP(Table2[[#This Row],[STATE_CODE]],Table4[#All], 4, TRUE) * 1000000</f>
        <v>47837281060</v>
      </c>
      <c r="G2727">
        <f>Table2[[#This Row],[Percent of State total]]*Table2[[#This Row],[2009 State total]]</f>
        <v>356577151.19658017</v>
      </c>
      <c r="H2727" s="73">
        <f>Table2[[#This Row],[2010 State Total]]*Table2[[#This Row],[Percent of State total]]</f>
        <v>369453788.20370203</v>
      </c>
    </row>
    <row r="2728" spans="1:8">
      <c r="A2728">
        <v>2008</v>
      </c>
      <c r="B2728">
        <v>51</v>
      </c>
      <c r="C2728">
        <v>750</v>
      </c>
      <c r="D2728">
        <v>6.7861889839192398E-4</v>
      </c>
      <c r="E2728">
        <f>VLOOKUP(Table2[[#This Row],[STATE_CODE]],Table4[#All], 3, TRUE) * 1000000</f>
        <v>46170000000</v>
      </c>
      <c r="F2728">
        <f>VLOOKUP(Table2[[#This Row],[STATE_CODE]],Table4[#All], 4, TRUE) * 1000000</f>
        <v>47837281060</v>
      </c>
      <c r="G2728">
        <f>Table2[[#This Row],[Percent of State total]]*Table2[[#This Row],[2009 State total]]</f>
        <v>31331834.53875513</v>
      </c>
      <c r="H2728" s="73">
        <f>Table2[[#This Row],[2010 State Total]]*Table2[[#This Row],[Percent of State total]]</f>
        <v>32463282.97500205</v>
      </c>
    </row>
    <row r="2729" spans="1:8">
      <c r="A2729">
        <v>2008</v>
      </c>
      <c r="B2729">
        <v>51</v>
      </c>
      <c r="C2729">
        <v>760</v>
      </c>
      <c r="D2729">
        <v>2.5598266660245974E-2</v>
      </c>
      <c r="E2729">
        <f>VLOOKUP(Table2[[#This Row],[STATE_CODE]],Table4[#All], 3, TRUE) * 1000000</f>
        <v>46170000000</v>
      </c>
      <c r="F2729">
        <f>VLOOKUP(Table2[[#This Row],[STATE_CODE]],Table4[#All], 4, TRUE) * 1000000</f>
        <v>47837281060</v>
      </c>
      <c r="G2729">
        <f>Table2[[#This Row],[Percent of State total]]*Table2[[#This Row],[2009 State total]]</f>
        <v>1181871971.7035565</v>
      </c>
      <c r="H2729" s="73">
        <f>Table2[[#This Row],[2010 State Total]]*Table2[[#This Row],[Percent of State total]]</f>
        <v>1224551476.8750141</v>
      </c>
    </row>
    <row r="2730" spans="1:8">
      <c r="A2730">
        <v>2008</v>
      </c>
      <c r="B2730">
        <v>51</v>
      </c>
      <c r="C2730">
        <v>770</v>
      </c>
      <c r="D2730">
        <v>8.6094917395244368E-3</v>
      </c>
      <c r="E2730">
        <f>VLOOKUP(Table2[[#This Row],[STATE_CODE]],Table4[#All], 3, TRUE) * 1000000</f>
        <v>46170000000</v>
      </c>
      <c r="F2730">
        <f>VLOOKUP(Table2[[#This Row],[STATE_CODE]],Table4[#All], 4, TRUE) * 1000000</f>
        <v>47837281060</v>
      </c>
      <c r="G2730">
        <f>Table2[[#This Row],[Percent of State total]]*Table2[[#This Row],[2009 State total]]</f>
        <v>397500233.61384326</v>
      </c>
      <c r="H2730" s="73">
        <f>Table2[[#This Row],[2010 State Total]]*Table2[[#This Row],[Percent of State total]]</f>
        <v>411854676.12737882</v>
      </c>
    </row>
    <row r="2731" spans="1:8">
      <c r="A2731">
        <v>2008</v>
      </c>
      <c r="B2731">
        <v>51</v>
      </c>
      <c r="C2731">
        <v>775</v>
      </c>
      <c r="D2731">
        <v>1.7602553469994681E-3</v>
      </c>
      <c r="E2731">
        <f>VLOOKUP(Table2[[#This Row],[STATE_CODE]],Table4[#All], 3, TRUE) * 1000000</f>
        <v>46170000000</v>
      </c>
      <c r="F2731">
        <f>VLOOKUP(Table2[[#This Row],[STATE_CODE]],Table4[#All], 4, TRUE) * 1000000</f>
        <v>47837281060</v>
      </c>
      <c r="G2731">
        <f>Table2[[#This Row],[Percent of State total]]*Table2[[#This Row],[2009 State total]]</f>
        <v>81270989.370965436</v>
      </c>
      <c r="H2731" s="73">
        <f>Table2[[#This Row],[2010 State Total]]*Table2[[#This Row],[Percent of State total]]</f>
        <v>84205829.771781385</v>
      </c>
    </row>
    <row r="2732" spans="1:8">
      <c r="A2732">
        <v>2008</v>
      </c>
      <c r="B2732">
        <v>51</v>
      </c>
      <c r="C2732">
        <v>780</v>
      </c>
      <c r="D2732">
        <v>6.337074669034861E-4</v>
      </c>
      <c r="E2732">
        <f>VLOOKUP(Table2[[#This Row],[STATE_CODE]],Table4[#All], 3, TRUE) * 1000000</f>
        <v>46170000000</v>
      </c>
      <c r="F2732">
        <f>VLOOKUP(Table2[[#This Row],[STATE_CODE]],Table4[#All], 4, TRUE) * 1000000</f>
        <v>47837281060</v>
      </c>
      <c r="G2732">
        <f>Table2[[#This Row],[Percent of State total]]*Table2[[#This Row],[2009 State total]]</f>
        <v>29258273.746933952</v>
      </c>
      <c r="H2732" s="73">
        <f>Table2[[#This Row],[2010 State Total]]*Table2[[#This Row],[Percent of State total]]</f>
        <v>30314842.204082713</v>
      </c>
    </row>
    <row r="2733" spans="1:8">
      <c r="A2733">
        <v>2008</v>
      </c>
      <c r="B2733">
        <v>51</v>
      </c>
      <c r="C2733">
        <v>790</v>
      </c>
      <c r="D2733">
        <v>6.8121992762354129E-4</v>
      </c>
      <c r="E2733">
        <f>VLOOKUP(Table2[[#This Row],[STATE_CODE]],Table4[#All], 3, TRUE) * 1000000</f>
        <v>46170000000</v>
      </c>
      <c r="F2733">
        <f>VLOOKUP(Table2[[#This Row],[STATE_CODE]],Table4[#All], 4, TRUE) * 1000000</f>
        <v>47837281060</v>
      </c>
      <c r="G2733">
        <f>Table2[[#This Row],[Percent of State total]]*Table2[[#This Row],[2009 State total]]</f>
        <v>31451924.058378901</v>
      </c>
      <c r="H2733" s="73">
        <f>Table2[[#This Row],[2010 State Total]]*Table2[[#This Row],[Percent of State total]]</f>
        <v>32587709.141400203</v>
      </c>
    </row>
    <row r="2734" spans="1:8">
      <c r="A2734">
        <v>2008</v>
      </c>
      <c r="B2734">
        <v>51</v>
      </c>
      <c r="C2734">
        <v>800</v>
      </c>
      <c r="D2734">
        <v>1.5151937915538165E-2</v>
      </c>
      <c r="E2734">
        <f>VLOOKUP(Table2[[#This Row],[STATE_CODE]],Table4[#All], 3, TRUE) * 1000000</f>
        <v>46170000000</v>
      </c>
      <c r="F2734">
        <f>VLOOKUP(Table2[[#This Row],[STATE_CODE]],Table4[#All], 4, TRUE) * 1000000</f>
        <v>47837281060</v>
      </c>
      <c r="G2734">
        <f>Table2[[#This Row],[Percent of State total]]*Table2[[#This Row],[2009 State total]]</f>
        <v>699564973.56039703</v>
      </c>
      <c r="H2734" s="73">
        <f>Table2[[#This Row],[2010 State Total]]*Table2[[#This Row],[Percent of State total]]</f>
        <v>724827512.6692698</v>
      </c>
    </row>
    <row r="2735" spans="1:8">
      <c r="A2735">
        <v>2008</v>
      </c>
      <c r="B2735">
        <v>51</v>
      </c>
      <c r="C2735">
        <v>810</v>
      </c>
      <c r="D2735">
        <v>2.5105279838489758E-2</v>
      </c>
      <c r="E2735">
        <f>VLOOKUP(Table2[[#This Row],[STATE_CODE]],Table4[#All], 3, TRUE) * 1000000</f>
        <v>46170000000</v>
      </c>
      <c r="F2735">
        <f>VLOOKUP(Table2[[#This Row],[STATE_CODE]],Table4[#All], 4, TRUE) * 1000000</f>
        <v>47837281060</v>
      </c>
      <c r="G2735">
        <f>Table2[[#This Row],[Percent of State total]]*Table2[[#This Row],[2009 State total]]</f>
        <v>1159110770.1430721</v>
      </c>
      <c r="H2735" s="73">
        <f>Table2[[#This Row],[2010 State Total]]*Table2[[#This Row],[Percent of State total]]</f>
        <v>1200968327.7237859</v>
      </c>
    </row>
    <row r="2736" spans="1:8">
      <c r="A2736">
        <v>2008</v>
      </c>
      <c r="B2736">
        <v>51</v>
      </c>
      <c r="C2736">
        <v>820</v>
      </c>
      <c r="D2736">
        <v>1.7908379549407814E-3</v>
      </c>
      <c r="E2736">
        <f>VLOOKUP(Table2[[#This Row],[STATE_CODE]],Table4[#All], 3, TRUE) * 1000000</f>
        <v>46170000000</v>
      </c>
      <c r="F2736">
        <f>VLOOKUP(Table2[[#This Row],[STATE_CODE]],Table4[#All], 4, TRUE) * 1000000</f>
        <v>47837281060</v>
      </c>
      <c r="G2736">
        <f>Table2[[#This Row],[Percent of State total]]*Table2[[#This Row],[2009 State total]]</f>
        <v>82682988.379615873</v>
      </c>
      <c r="H2736" s="73">
        <f>Table2[[#This Row],[2010 State Total]]*Table2[[#This Row],[Percent of State total]]</f>
        <v>85668818.583417773</v>
      </c>
    </row>
    <row r="2737" spans="1:8">
      <c r="A2737">
        <v>2008</v>
      </c>
      <c r="B2737">
        <v>51</v>
      </c>
      <c r="C2737">
        <v>830</v>
      </c>
      <c r="D2737">
        <v>6.5472045018532936E-4</v>
      </c>
      <c r="E2737">
        <f>VLOOKUP(Table2[[#This Row],[STATE_CODE]],Table4[#All], 3, TRUE) * 1000000</f>
        <v>46170000000</v>
      </c>
      <c r="F2737">
        <f>VLOOKUP(Table2[[#This Row],[STATE_CODE]],Table4[#All], 4, TRUE) * 1000000</f>
        <v>47837281060</v>
      </c>
      <c r="G2737">
        <f>Table2[[#This Row],[Percent of State total]]*Table2[[#This Row],[2009 State total]]</f>
        <v>30228443.185056657</v>
      </c>
      <c r="H2737" s="73">
        <f>Table2[[#This Row],[2010 State Total]]*Table2[[#This Row],[Percent of State total]]</f>
        <v>31320046.191245329</v>
      </c>
    </row>
    <row r="2738" spans="1:8">
      <c r="A2738">
        <v>2008</v>
      </c>
      <c r="B2738">
        <v>51</v>
      </c>
      <c r="C2738">
        <v>840</v>
      </c>
      <c r="D2738">
        <v>5.8626156951128387E-4</v>
      </c>
      <c r="E2738">
        <f>VLOOKUP(Table2[[#This Row],[STATE_CODE]],Table4[#All], 3, TRUE) * 1000000</f>
        <v>46170000000</v>
      </c>
      <c r="F2738">
        <f>VLOOKUP(Table2[[#This Row],[STATE_CODE]],Table4[#All], 4, TRUE) * 1000000</f>
        <v>47837281060</v>
      </c>
      <c r="G2738">
        <f>Table2[[#This Row],[Percent of State total]]*Table2[[#This Row],[2009 State total]]</f>
        <v>27067696.664335977</v>
      </c>
      <c r="H2738" s="73">
        <f>Table2[[#This Row],[2010 State Total]]*Table2[[#This Row],[Percent of State total]]</f>
        <v>28045159.475388013</v>
      </c>
    </row>
    <row r="2739" spans="1:8">
      <c r="A2739">
        <v>2008</v>
      </c>
      <c r="B2739">
        <v>53</v>
      </c>
      <c r="C2739">
        <v>1</v>
      </c>
      <c r="D2739">
        <v>1.0810790747445101E-2</v>
      </c>
      <c r="E2739">
        <f>VLOOKUP(Table2[[#This Row],[STATE_CODE]],Table4[#All], 3, TRUE) * 1000000</f>
        <v>33324000000</v>
      </c>
      <c r="F2739">
        <f>VLOOKUP(Table2[[#This Row],[STATE_CODE]],Table4[#All], 4, TRUE) * 1000000</f>
        <v>32014926222.139999</v>
      </c>
      <c r="G2739">
        <f>Table2[[#This Row],[Percent of State total]]*Table2[[#This Row],[2009 State total]]</f>
        <v>360258790.86786056</v>
      </c>
      <c r="H2739" s="73">
        <f>Table2[[#This Row],[2010 State Total]]*Table2[[#This Row],[Percent of State total]]</f>
        <v>346106668.18244869</v>
      </c>
    </row>
    <row r="2740" spans="1:8">
      <c r="A2740">
        <v>2008</v>
      </c>
      <c r="B2740">
        <v>53</v>
      </c>
      <c r="C2740">
        <v>3</v>
      </c>
      <c r="D2740">
        <v>8.1541633545923289E-4</v>
      </c>
      <c r="E2740">
        <f>VLOOKUP(Table2[[#This Row],[STATE_CODE]],Table4[#All], 3, TRUE) * 1000000</f>
        <v>33324000000</v>
      </c>
      <c r="F2740">
        <f>VLOOKUP(Table2[[#This Row],[STATE_CODE]],Table4[#All], 4, TRUE) * 1000000</f>
        <v>32014926222.139999</v>
      </c>
      <c r="G2740">
        <f>Table2[[#This Row],[Percent of State total]]*Table2[[#This Row],[2009 State total]]</f>
        <v>27172933.962843478</v>
      </c>
      <c r="H2740" s="73">
        <f>Table2[[#This Row],[2010 State Total]]*Table2[[#This Row],[Percent of State total]]</f>
        <v>26105493.820055101</v>
      </c>
    </row>
    <row r="2741" spans="1:8">
      <c r="A2741">
        <v>2008</v>
      </c>
      <c r="B2741">
        <v>53</v>
      </c>
      <c r="C2741">
        <v>5</v>
      </c>
      <c r="D2741">
        <v>2.2270881734614376E-2</v>
      </c>
      <c r="E2741">
        <f>VLOOKUP(Table2[[#This Row],[STATE_CODE]],Table4[#All], 3, TRUE) * 1000000</f>
        <v>33324000000</v>
      </c>
      <c r="F2741">
        <f>VLOOKUP(Table2[[#This Row],[STATE_CODE]],Table4[#All], 4, TRUE) * 1000000</f>
        <v>32014926222.139999</v>
      </c>
      <c r="G2741">
        <f>Table2[[#This Row],[Percent of State total]]*Table2[[#This Row],[2009 State total]]</f>
        <v>742154862.92428946</v>
      </c>
      <c r="H2741" s="73">
        <f>Table2[[#This Row],[2010 State Total]]*Table2[[#This Row],[Percent of State total]]</f>
        <v>713000635.63568449</v>
      </c>
    </row>
    <row r="2742" spans="1:8">
      <c r="A2742">
        <v>2008</v>
      </c>
      <c r="B2742">
        <v>53</v>
      </c>
      <c r="C2742">
        <v>7</v>
      </c>
      <c r="D2742">
        <v>9.071018328480885E-3</v>
      </c>
      <c r="E2742">
        <f>VLOOKUP(Table2[[#This Row],[STATE_CODE]],Table4[#All], 3, TRUE) * 1000000</f>
        <v>33324000000</v>
      </c>
      <c r="F2742">
        <f>VLOOKUP(Table2[[#This Row],[STATE_CODE]],Table4[#All], 4, TRUE) * 1000000</f>
        <v>32014926222.139999</v>
      </c>
      <c r="G2742">
        <f>Table2[[#This Row],[Percent of State total]]*Table2[[#This Row],[2009 State total]]</f>
        <v>302282614.77829701</v>
      </c>
      <c r="H2742" s="73">
        <f>Table2[[#This Row],[2010 State Total]]*Table2[[#This Row],[Percent of State total]]</f>
        <v>290407982.54599524</v>
      </c>
    </row>
    <row r="2743" spans="1:8">
      <c r="A2743">
        <v>2008</v>
      </c>
      <c r="B2743">
        <v>53</v>
      </c>
      <c r="C2743">
        <v>9</v>
      </c>
      <c r="D2743">
        <v>7.6252861524859277E-3</v>
      </c>
      <c r="E2743">
        <f>VLOOKUP(Table2[[#This Row],[STATE_CODE]],Table4[#All], 3, TRUE) * 1000000</f>
        <v>33324000000</v>
      </c>
      <c r="F2743">
        <f>VLOOKUP(Table2[[#This Row],[STATE_CODE]],Table4[#All], 4, TRUE) * 1000000</f>
        <v>32014926222.139999</v>
      </c>
      <c r="G2743">
        <f>Table2[[#This Row],[Percent of State total]]*Table2[[#This Row],[2009 State total]]</f>
        <v>254105035.74544105</v>
      </c>
      <c r="H2743" s="73">
        <f>Table2[[#This Row],[2010 State Total]]*Table2[[#This Row],[Percent of State total]]</f>
        <v>244122973.59454274</v>
      </c>
    </row>
    <row r="2744" spans="1:8">
      <c r="A2744">
        <v>2008</v>
      </c>
      <c r="B2744">
        <v>53</v>
      </c>
      <c r="C2744">
        <v>11</v>
      </c>
      <c r="D2744">
        <v>5.2528157844711307E-2</v>
      </c>
      <c r="E2744">
        <f>VLOOKUP(Table2[[#This Row],[STATE_CODE]],Table4[#All], 3, TRUE) * 1000000</f>
        <v>33324000000</v>
      </c>
      <c r="F2744">
        <f>VLOOKUP(Table2[[#This Row],[STATE_CODE]],Table4[#All], 4, TRUE) * 1000000</f>
        <v>32014926222.139999</v>
      </c>
      <c r="G2744">
        <f>Table2[[#This Row],[Percent of State total]]*Table2[[#This Row],[2009 State total]]</f>
        <v>1750448332.0171597</v>
      </c>
      <c r="H2744" s="73">
        <f>Table2[[#This Row],[2010 State Total]]*Table2[[#This Row],[Percent of State total]]</f>
        <v>1681685097.983357</v>
      </c>
    </row>
    <row r="2745" spans="1:8">
      <c r="A2745">
        <v>2008</v>
      </c>
      <c r="B2745">
        <v>53</v>
      </c>
      <c r="C2745">
        <v>13</v>
      </c>
      <c r="D2745">
        <v>8.7897928894705519E-4</v>
      </c>
      <c r="E2745">
        <f>VLOOKUP(Table2[[#This Row],[STATE_CODE]],Table4[#All], 3, TRUE) * 1000000</f>
        <v>33324000000</v>
      </c>
      <c r="F2745">
        <f>VLOOKUP(Table2[[#This Row],[STATE_CODE]],Table4[#All], 4, TRUE) * 1000000</f>
        <v>32014926222.139999</v>
      </c>
      <c r="G2745">
        <f>Table2[[#This Row],[Percent of State total]]*Table2[[#This Row],[2009 State total]]</f>
        <v>29291105.824871667</v>
      </c>
      <c r="H2745" s="73">
        <f>Table2[[#This Row],[2010 State Total]]*Table2[[#This Row],[Percent of State total]]</f>
        <v>28140457.086429048</v>
      </c>
    </row>
    <row r="2746" spans="1:8">
      <c r="A2746">
        <v>2008</v>
      </c>
      <c r="B2746">
        <v>53</v>
      </c>
      <c r="C2746">
        <v>15</v>
      </c>
      <c r="D2746">
        <v>2.4994509915473546E-2</v>
      </c>
      <c r="E2746">
        <f>VLOOKUP(Table2[[#This Row],[STATE_CODE]],Table4[#All], 3, TRUE) * 1000000</f>
        <v>33324000000</v>
      </c>
      <c r="F2746">
        <f>VLOOKUP(Table2[[#This Row],[STATE_CODE]],Table4[#All], 4, TRUE) * 1000000</f>
        <v>32014926222.139999</v>
      </c>
      <c r="G2746">
        <f>Table2[[#This Row],[Percent of State total]]*Table2[[#This Row],[2009 State total]]</f>
        <v>832917048.42324042</v>
      </c>
      <c r="H2746" s="73">
        <f>Table2[[#This Row],[2010 State Total]]*Table2[[#This Row],[Percent of State total]]</f>
        <v>800197390.9024322</v>
      </c>
    </row>
    <row r="2747" spans="1:8">
      <c r="A2747">
        <v>2008</v>
      </c>
      <c r="B2747">
        <v>53</v>
      </c>
      <c r="C2747">
        <v>17</v>
      </c>
      <c r="D2747">
        <v>6.2909848259660034E-3</v>
      </c>
      <c r="E2747">
        <f>VLOOKUP(Table2[[#This Row],[STATE_CODE]],Table4[#All], 3, TRUE) * 1000000</f>
        <v>33324000000</v>
      </c>
      <c r="F2747">
        <f>VLOOKUP(Table2[[#This Row],[STATE_CODE]],Table4[#All], 4, TRUE) * 1000000</f>
        <v>32014926222.139999</v>
      </c>
      <c r="G2747">
        <f>Table2[[#This Row],[Percent of State total]]*Table2[[#This Row],[2009 State total]]</f>
        <v>209640778.34049109</v>
      </c>
      <c r="H2747" s="73">
        <f>Table2[[#This Row],[2010 State Total]]*Table2[[#This Row],[Percent of State total]]</f>
        <v>201405415.06790385</v>
      </c>
    </row>
    <row r="2748" spans="1:8">
      <c r="A2748">
        <v>2008</v>
      </c>
      <c r="B2748">
        <v>53</v>
      </c>
      <c r="C2748">
        <v>19</v>
      </c>
      <c r="D2748">
        <v>3.442244474078469E-4</v>
      </c>
      <c r="E2748">
        <f>VLOOKUP(Table2[[#This Row],[STATE_CODE]],Table4[#All], 3, TRUE) * 1000000</f>
        <v>33324000000</v>
      </c>
      <c r="F2748">
        <f>VLOOKUP(Table2[[#This Row],[STATE_CODE]],Table4[#All], 4, TRUE) * 1000000</f>
        <v>32014926222.139999</v>
      </c>
      <c r="G2748">
        <f>Table2[[#This Row],[Percent of State total]]*Table2[[#This Row],[2009 State total]]</f>
        <v>11470935.485419091</v>
      </c>
      <c r="H2748" s="73">
        <f>Table2[[#This Row],[2010 State Total]]*Table2[[#This Row],[Percent of State total]]</f>
        <v>11020320.287619129</v>
      </c>
    </row>
    <row r="2749" spans="1:8">
      <c r="A2749">
        <v>2008</v>
      </c>
      <c r="B2749">
        <v>53</v>
      </c>
      <c r="C2749">
        <v>21</v>
      </c>
      <c r="D2749">
        <v>1.2341940177728435E-2</v>
      </c>
      <c r="E2749">
        <f>VLOOKUP(Table2[[#This Row],[STATE_CODE]],Table4[#All], 3, TRUE) * 1000000</f>
        <v>33324000000</v>
      </c>
      <c r="F2749">
        <f>VLOOKUP(Table2[[#This Row],[STATE_CODE]],Table4[#All], 4, TRUE) * 1000000</f>
        <v>32014926222.139999</v>
      </c>
      <c r="G2749">
        <f>Table2[[#This Row],[Percent of State total]]*Table2[[#This Row],[2009 State total]]</f>
        <v>411282814.48262239</v>
      </c>
      <c r="H2749" s="73">
        <f>Table2[[#This Row],[2010 State Total]]*Table2[[#This Row],[Percent of State total]]</f>
        <v>395126304.22804129</v>
      </c>
    </row>
    <row r="2750" spans="1:8">
      <c r="A2750">
        <v>2008</v>
      </c>
      <c r="B2750">
        <v>53</v>
      </c>
      <c r="C2750">
        <v>23</v>
      </c>
      <c r="D2750">
        <v>8.58398738918848E-4</v>
      </c>
      <c r="E2750">
        <f>VLOOKUP(Table2[[#This Row],[STATE_CODE]],Table4[#All], 3, TRUE) * 1000000</f>
        <v>33324000000</v>
      </c>
      <c r="F2750">
        <f>VLOOKUP(Table2[[#This Row],[STATE_CODE]],Table4[#All], 4, TRUE) * 1000000</f>
        <v>32014926222.139999</v>
      </c>
      <c r="G2750">
        <f>Table2[[#This Row],[Percent of State total]]*Table2[[#This Row],[2009 State total]]</f>
        <v>28605279.575731691</v>
      </c>
      <c r="H2750" s="73">
        <f>Table2[[#This Row],[2010 State Total]]*Table2[[#This Row],[Percent of State total]]</f>
        <v>27481572.295664933</v>
      </c>
    </row>
    <row r="2751" spans="1:8">
      <c r="A2751">
        <v>2008</v>
      </c>
      <c r="B2751">
        <v>53</v>
      </c>
      <c r="C2751">
        <v>25</v>
      </c>
      <c r="D2751">
        <v>1.3906274755214658E-2</v>
      </c>
      <c r="E2751">
        <f>VLOOKUP(Table2[[#This Row],[STATE_CODE]],Table4[#All], 3, TRUE) * 1000000</f>
        <v>33324000000</v>
      </c>
      <c r="F2751">
        <f>VLOOKUP(Table2[[#This Row],[STATE_CODE]],Table4[#All], 4, TRUE) * 1000000</f>
        <v>32014926222.139999</v>
      </c>
      <c r="G2751">
        <f>Table2[[#This Row],[Percent of State total]]*Table2[[#This Row],[2009 State total]]</f>
        <v>463412699.94277328</v>
      </c>
      <c r="H2751" s="73">
        <f>Table2[[#This Row],[2010 State Total]]*Table2[[#This Row],[Percent of State total]]</f>
        <v>445208360.31300527</v>
      </c>
    </row>
    <row r="2752" spans="1:8">
      <c r="A2752">
        <v>2008</v>
      </c>
      <c r="B2752">
        <v>53</v>
      </c>
      <c r="C2752">
        <v>27</v>
      </c>
      <c r="D2752">
        <v>1.0565843838879235E-2</v>
      </c>
      <c r="E2752">
        <f>VLOOKUP(Table2[[#This Row],[STATE_CODE]],Table4[#All], 3, TRUE) * 1000000</f>
        <v>33324000000</v>
      </c>
      <c r="F2752">
        <f>VLOOKUP(Table2[[#This Row],[STATE_CODE]],Table4[#All], 4, TRUE) * 1000000</f>
        <v>32014926222.139999</v>
      </c>
      <c r="G2752">
        <f>Table2[[#This Row],[Percent of State total]]*Table2[[#This Row],[2009 State total]]</f>
        <v>352096180.08681166</v>
      </c>
      <c r="H2752" s="73">
        <f>Table2[[#This Row],[2010 State Total]]*Table2[[#This Row],[Percent of State total]]</f>
        <v>338264710.97637117</v>
      </c>
    </row>
    <row r="2753" spans="1:8">
      <c r="A2753">
        <v>2008</v>
      </c>
      <c r="B2753">
        <v>53</v>
      </c>
      <c r="C2753">
        <v>29</v>
      </c>
      <c r="D2753">
        <v>5.656204808970504E-3</v>
      </c>
      <c r="E2753">
        <f>VLOOKUP(Table2[[#This Row],[STATE_CODE]],Table4[#All], 3, TRUE) * 1000000</f>
        <v>33324000000</v>
      </c>
      <c r="F2753">
        <f>VLOOKUP(Table2[[#This Row],[STATE_CODE]],Table4[#All], 4, TRUE) * 1000000</f>
        <v>32014926222.139999</v>
      </c>
      <c r="G2753">
        <f>Table2[[#This Row],[Percent of State total]]*Table2[[#This Row],[2009 State total]]</f>
        <v>188487369.05413309</v>
      </c>
      <c r="H2753" s="73">
        <f>Table2[[#This Row],[2010 State Total]]*Table2[[#This Row],[Percent of State total]]</f>
        <v>181082979.65650415</v>
      </c>
    </row>
    <row r="2754" spans="1:8">
      <c r="A2754">
        <v>2008</v>
      </c>
      <c r="B2754">
        <v>53</v>
      </c>
      <c r="C2754">
        <v>31</v>
      </c>
      <c r="D2754">
        <v>4.9650881949437863E-3</v>
      </c>
      <c r="E2754">
        <f>VLOOKUP(Table2[[#This Row],[STATE_CODE]],Table4[#All], 3, TRUE) * 1000000</f>
        <v>33324000000</v>
      </c>
      <c r="F2754">
        <f>VLOOKUP(Table2[[#This Row],[STATE_CODE]],Table4[#All], 4, TRUE) * 1000000</f>
        <v>32014926222.139999</v>
      </c>
      <c r="G2754">
        <f>Table2[[#This Row],[Percent of State total]]*Table2[[#This Row],[2009 State total]]</f>
        <v>165456599.00830674</v>
      </c>
      <c r="H2754" s="73">
        <f>Table2[[#This Row],[2010 State Total]]*Table2[[#This Row],[Percent of State total]]</f>
        <v>158956932.24754357</v>
      </c>
    </row>
    <row r="2755" spans="1:8">
      <c r="A2755">
        <v>2008</v>
      </c>
      <c r="B2755">
        <v>53</v>
      </c>
      <c r="C2755">
        <v>33</v>
      </c>
      <c r="D2755">
        <v>0.31245797578506046</v>
      </c>
      <c r="E2755">
        <f>VLOOKUP(Table2[[#This Row],[STATE_CODE]],Table4[#All], 3, TRUE) * 1000000</f>
        <v>33324000000</v>
      </c>
      <c r="F2755">
        <f>VLOOKUP(Table2[[#This Row],[STATE_CODE]],Table4[#All], 4, TRUE) * 1000000</f>
        <v>32014926222.139999</v>
      </c>
      <c r="G2755">
        <f>Table2[[#This Row],[Percent of State total]]*Table2[[#This Row],[2009 State total]]</f>
        <v>10412349585.061356</v>
      </c>
      <c r="H2755" s="73">
        <f>Table2[[#This Row],[2010 State Total]]*Table2[[#This Row],[Percent of State total]]</f>
        <v>10003319042.277918</v>
      </c>
    </row>
    <row r="2756" spans="1:8">
      <c r="A2756">
        <v>2008</v>
      </c>
      <c r="B2756">
        <v>53</v>
      </c>
      <c r="C2756">
        <v>35</v>
      </c>
      <c r="D2756">
        <v>2.8276593348924725E-2</v>
      </c>
      <c r="E2756">
        <f>VLOOKUP(Table2[[#This Row],[STATE_CODE]],Table4[#All], 3, TRUE) * 1000000</f>
        <v>33324000000</v>
      </c>
      <c r="F2756">
        <f>VLOOKUP(Table2[[#This Row],[STATE_CODE]],Table4[#All], 4, TRUE) * 1000000</f>
        <v>32014926222.139999</v>
      </c>
      <c r="G2756">
        <f>Table2[[#This Row],[Percent of State total]]*Table2[[#This Row],[2009 State total]]</f>
        <v>942289196.7595675</v>
      </c>
      <c r="H2756" s="73">
        <f>Table2[[#This Row],[2010 State Total]]*Table2[[#This Row],[Percent of State total]]</f>
        <v>905273049.87927973</v>
      </c>
    </row>
    <row r="2757" spans="1:8">
      <c r="A2757">
        <v>2008</v>
      </c>
      <c r="B2757">
        <v>53</v>
      </c>
      <c r="C2757">
        <v>37</v>
      </c>
      <c r="D2757">
        <v>2.6102168300210352E-2</v>
      </c>
      <c r="E2757">
        <f>VLOOKUP(Table2[[#This Row],[STATE_CODE]],Table4[#All], 3, TRUE) * 1000000</f>
        <v>33324000000</v>
      </c>
      <c r="F2757">
        <f>VLOOKUP(Table2[[#This Row],[STATE_CODE]],Table4[#All], 4, TRUE) * 1000000</f>
        <v>32014926222.139999</v>
      </c>
      <c r="G2757">
        <f>Table2[[#This Row],[Percent of State total]]*Table2[[#This Row],[2009 State total]]</f>
        <v>869828656.4362098</v>
      </c>
      <c r="H2757" s="73">
        <f>Table2[[#This Row],[2010 State Total]]*Table2[[#This Row],[Percent of State total]]</f>
        <v>835658992.36911583</v>
      </c>
    </row>
    <row r="2758" spans="1:8">
      <c r="A2758">
        <v>2008</v>
      </c>
      <c r="B2758">
        <v>53</v>
      </c>
      <c r="C2758">
        <v>39</v>
      </c>
      <c r="D2758">
        <v>3.2072297591329542E-3</v>
      </c>
      <c r="E2758">
        <f>VLOOKUP(Table2[[#This Row],[STATE_CODE]],Table4[#All], 3, TRUE) * 1000000</f>
        <v>33324000000</v>
      </c>
      <c r="F2758">
        <f>VLOOKUP(Table2[[#This Row],[STATE_CODE]],Table4[#All], 4, TRUE) * 1000000</f>
        <v>32014926222.139999</v>
      </c>
      <c r="G2758">
        <f>Table2[[#This Row],[Percent of State total]]*Table2[[#This Row],[2009 State total]]</f>
        <v>106877724.49334657</v>
      </c>
      <c r="H2758" s="73">
        <f>Table2[[#This Row],[2010 State Total]]*Table2[[#This Row],[Percent of State total]]</f>
        <v>102679224.11609337</v>
      </c>
    </row>
    <row r="2759" spans="1:8">
      <c r="A2759">
        <v>2008</v>
      </c>
      <c r="B2759">
        <v>53</v>
      </c>
      <c r="C2759">
        <v>41</v>
      </c>
      <c r="D2759">
        <v>2.135381840342539E-2</v>
      </c>
      <c r="E2759">
        <f>VLOOKUP(Table2[[#This Row],[STATE_CODE]],Table4[#All], 3, TRUE) * 1000000</f>
        <v>33324000000</v>
      </c>
      <c r="F2759">
        <f>VLOOKUP(Table2[[#This Row],[STATE_CODE]],Table4[#All], 4, TRUE) * 1000000</f>
        <v>32014926222.139999</v>
      </c>
      <c r="G2759">
        <f>Table2[[#This Row],[Percent of State total]]*Table2[[#This Row],[2009 State total]]</f>
        <v>711594644.4757477</v>
      </c>
      <c r="H2759" s="73">
        <f>Table2[[#This Row],[2010 State Total]]*Table2[[#This Row],[Percent of State total]]</f>
        <v>683640920.74663925</v>
      </c>
    </row>
    <row r="2760" spans="1:8">
      <c r="A2760">
        <v>2008</v>
      </c>
      <c r="B2760">
        <v>53</v>
      </c>
      <c r="C2760">
        <v>43</v>
      </c>
      <c r="D2760">
        <v>4.6460651350527004E-3</v>
      </c>
      <c r="E2760">
        <f>VLOOKUP(Table2[[#This Row],[STATE_CODE]],Table4[#All], 3, TRUE) * 1000000</f>
        <v>33324000000</v>
      </c>
      <c r="F2760">
        <f>VLOOKUP(Table2[[#This Row],[STATE_CODE]],Table4[#All], 4, TRUE) * 1000000</f>
        <v>32014926222.139999</v>
      </c>
      <c r="G2760">
        <f>Table2[[#This Row],[Percent of State total]]*Table2[[#This Row],[2009 State total]]</f>
        <v>154825474.56049618</v>
      </c>
      <c r="H2760" s="73">
        <f>Table2[[#This Row],[2010 State Total]]*Table2[[#This Row],[Percent of State total]]</f>
        <v>148743432.52196911</v>
      </c>
    </row>
    <row r="2761" spans="1:8">
      <c r="A2761">
        <v>2008</v>
      </c>
      <c r="B2761">
        <v>53</v>
      </c>
      <c r="C2761">
        <v>45</v>
      </c>
      <c r="D2761">
        <v>7.8852920451170077E-3</v>
      </c>
      <c r="E2761">
        <f>VLOOKUP(Table2[[#This Row],[STATE_CODE]],Table4[#All], 3, TRUE) * 1000000</f>
        <v>33324000000</v>
      </c>
      <c r="F2761">
        <f>VLOOKUP(Table2[[#This Row],[STATE_CODE]],Table4[#All], 4, TRUE) * 1000000</f>
        <v>32014926222.139999</v>
      </c>
      <c r="G2761">
        <f>Table2[[#This Row],[Percent of State total]]*Table2[[#This Row],[2009 State total]]</f>
        <v>262769472.11147916</v>
      </c>
      <c r="H2761" s="73">
        <f>Table2[[#This Row],[2010 State Total]]*Table2[[#This Row],[Percent of State total]]</f>
        <v>252447043.06444845</v>
      </c>
    </row>
    <row r="2762" spans="1:8">
      <c r="A2762">
        <v>2008</v>
      </c>
      <c r="B2762">
        <v>53</v>
      </c>
      <c r="C2762">
        <v>47</v>
      </c>
      <c r="D2762">
        <v>4.0817247073716145E-3</v>
      </c>
      <c r="E2762">
        <f>VLOOKUP(Table2[[#This Row],[STATE_CODE]],Table4[#All], 3, TRUE) * 1000000</f>
        <v>33324000000</v>
      </c>
      <c r="F2762">
        <f>VLOOKUP(Table2[[#This Row],[STATE_CODE]],Table4[#All], 4, TRUE) * 1000000</f>
        <v>32014926222.139999</v>
      </c>
      <c r="G2762">
        <f>Table2[[#This Row],[Percent of State total]]*Table2[[#This Row],[2009 State total]]</f>
        <v>136019394.14845169</v>
      </c>
      <c r="H2762" s="73">
        <f>Table2[[#This Row],[2010 State Total]]*Table2[[#This Row],[Percent of State total]]</f>
        <v>130676115.36558822</v>
      </c>
    </row>
    <row r="2763" spans="1:8">
      <c r="A2763">
        <v>2008</v>
      </c>
      <c r="B2763">
        <v>53</v>
      </c>
      <c r="C2763">
        <v>49</v>
      </c>
      <c r="D2763">
        <v>2.1002480855916378E-3</v>
      </c>
      <c r="E2763">
        <f>VLOOKUP(Table2[[#This Row],[STATE_CODE]],Table4[#All], 3, TRUE) * 1000000</f>
        <v>33324000000</v>
      </c>
      <c r="F2763">
        <f>VLOOKUP(Table2[[#This Row],[STATE_CODE]],Table4[#All], 4, TRUE) * 1000000</f>
        <v>32014926222.139999</v>
      </c>
      <c r="G2763">
        <f>Table2[[#This Row],[Percent of State total]]*Table2[[#This Row],[2009 State total]]</f>
        <v>69988667.204255745</v>
      </c>
      <c r="H2763" s="73">
        <f>Table2[[#This Row],[2010 State Total]]*Table2[[#This Row],[Percent of State total]]</f>
        <v>67239287.508407056</v>
      </c>
    </row>
    <row r="2764" spans="1:8">
      <c r="A2764">
        <v>2008</v>
      </c>
      <c r="B2764">
        <v>53</v>
      </c>
      <c r="C2764">
        <v>51</v>
      </c>
      <c r="D2764">
        <v>1.1485365418022805E-3</v>
      </c>
      <c r="E2764">
        <f>VLOOKUP(Table2[[#This Row],[STATE_CODE]],Table4[#All], 3, TRUE) * 1000000</f>
        <v>33324000000</v>
      </c>
      <c r="F2764">
        <f>VLOOKUP(Table2[[#This Row],[STATE_CODE]],Table4[#All], 4, TRUE) * 1000000</f>
        <v>32014926222.139999</v>
      </c>
      <c r="G2764">
        <f>Table2[[#This Row],[Percent of State total]]*Table2[[#This Row],[2009 State total]]</f>
        <v>38273831.719019197</v>
      </c>
      <c r="H2764" s="73">
        <f>Table2[[#This Row],[2010 State Total]]*Table2[[#This Row],[Percent of State total]]</f>
        <v>36770312.649231821</v>
      </c>
    </row>
    <row r="2765" spans="1:8">
      <c r="A2765">
        <v>2008</v>
      </c>
      <c r="B2765">
        <v>53</v>
      </c>
      <c r="C2765">
        <v>53</v>
      </c>
      <c r="D2765">
        <v>0.11113268434877223</v>
      </c>
      <c r="E2765">
        <f>VLOOKUP(Table2[[#This Row],[STATE_CODE]],Table4[#All], 3, TRUE) * 1000000</f>
        <v>33324000000</v>
      </c>
      <c r="F2765">
        <f>VLOOKUP(Table2[[#This Row],[STATE_CODE]],Table4[#All], 4, TRUE) * 1000000</f>
        <v>32014926222.139999</v>
      </c>
      <c r="G2765">
        <f>Table2[[#This Row],[Percent of State total]]*Table2[[#This Row],[2009 State total]]</f>
        <v>3703385573.2384858</v>
      </c>
      <c r="H2765" s="73">
        <f>Table2[[#This Row],[2010 State Total]]*Table2[[#This Row],[Percent of State total]]</f>
        <v>3557904690.2943153</v>
      </c>
    </row>
    <row r="2766" spans="1:8">
      <c r="A2766">
        <v>2008</v>
      </c>
      <c r="B2766">
        <v>53</v>
      </c>
      <c r="C2766">
        <v>57</v>
      </c>
      <c r="D2766">
        <v>2.1227363648834263E-2</v>
      </c>
      <c r="E2766">
        <f>VLOOKUP(Table2[[#This Row],[STATE_CODE]],Table4[#All], 3, TRUE) * 1000000</f>
        <v>33324000000</v>
      </c>
      <c r="F2766">
        <f>VLOOKUP(Table2[[#This Row],[STATE_CODE]],Table4[#All], 4, TRUE) * 1000000</f>
        <v>32014926222.139999</v>
      </c>
      <c r="G2766">
        <f>Table2[[#This Row],[Percent of State total]]*Table2[[#This Row],[2009 State total]]</f>
        <v>707380666.23375297</v>
      </c>
      <c r="H2766" s="73">
        <f>Table2[[#This Row],[2010 State Total]]*Table2[[#This Row],[Percent of State total]]</f>
        <v>679592481.10796547</v>
      </c>
    </row>
    <row r="2767" spans="1:8">
      <c r="A2767">
        <v>2008</v>
      </c>
      <c r="B2767">
        <v>53</v>
      </c>
      <c r="C2767">
        <v>59</v>
      </c>
      <c r="D2767">
        <v>1.8582726728858386E-3</v>
      </c>
      <c r="E2767">
        <f>VLOOKUP(Table2[[#This Row],[STATE_CODE]],Table4[#All], 3, TRUE) * 1000000</f>
        <v>33324000000</v>
      </c>
      <c r="F2767">
        <f>VLOOKUP(Table2[[#This Row],[STATE_CODE]],Table4[#All], 4, TRUE) * 1000000</f>
        <v>32014926222.139999</v>
      </c>
      <c r="G2767">
        <f>Table2[[#This Row],[Percent of State total]]*Table2[[#This Row],[2009 State total]]</f>
        <v>61925078.551247686</v>
      </c>
      <c r="H2767" s="73">
        <f>Table2[[#This Row],[2010 State Total]]*Table2[[#This Row],[Percent of State total]]</f>
        <v>59492462.523059018</v>
      </c>
    </row>
    <row r="2768" spans="1:8">
      <c r="A2768">
        <v>2008</v>
      </c>
      <c r="B2768">
        <v>53</v>
      </c>
      <c r="C2768">
        <v>61</v>
      </c>
      <c r="D2768">
        <v>0.10180976664249232</v>
      </c>
      <c r="E2768">
        <f>VLOOKUP(Table2[[#This Row],[STATE_CODE]],Table4[#All], 3, TRUE) * 1000000</f>
        <v>33324000000</v>
      </c>
      <c r="F2768">
        <f>VLOOKUP(Table2[[#This Row],[STATE_CODE]],Table4[#All], 4, TRUE) * 1000000</f>
        <v>32014926222.139999</v>
      </c>
      <c r="G2768">
        <f>Table2[[#This Row],[Percent of State total]]*Table2[[#This Row],[2009 State total]]</f>
        <v>3392708663.5944142</v>
      </c>
      <c r="H2768" s="73">
        <f>Table2[[#This Row],[2010 State Total]]*Table2[[#This Row],[Percent of State total]]</f>
        <v>3259432167.7526817</v>
      </c>
    </row>
    <row r="2769" spans="1:8">
      <c r="A2769">
        <v>2008</v>
      </c>
      <c r="B2769">
        <v>53</v>
      </c>
      <c r="C2769">
        <v>63</v>
      </c>
      <c r="D2769">
        <v>6.4796902659289404E-2</v>
      </c>
      <c r="E2769">
        <f>VLOOKUP(Table2[[#This Row],[STATE_CODE]],Table4[#All], 3, TRUE) * 1000000</f>
        <v>33324000000</v>
      </c>
      <c r="F2769">
        <f>VLOOKUP(Table2[[#This Row],[STATE_CODE]],Table4[#All], 4, TRUE) * 1000000</f>
        <v>32014926222.139999</v>
      </c>
      <c r="G2769">
        <f>Table2[[#This Row],[Percent of State total]]*Table2[[#This Row],[2009 State total]]</f>
        <v>2159291984.2181602</v>
      </c>
      <c r="H2769" s="73">
        <f>Table2[[#This Row],[2010 State Total]]*Table2[[#This Row],[Percent of State total]]</f>
        <v>2074468058.0603373</v>
      </c>
    </row>
    <row r="2770" spans="1:8">
      <c r="A2770">
        <v>2008</v>
      </c>
      <c r="B2770">
        <v>53</v>
      </c>
      <c r="C2770">
        <v>65</v>
      </c>
      <c r="D2770">
        <v>4.5067969823541004E-3</v>
      </c>
      <c r="E2770">
        <f>VLOOKUP(Table2[[#This Row],[STATE_CODE]],Table4[#All], 3, TRUE) * 1000000</f>
        <v>33324000000</v>
      </c>
      <c r="F2770">
        <f>VLOOKUP(Table2[[#This Row],[STATE_CODE]],Table4[#All], 4, TRUE) * 1000000</f>
        <v>32014926222.139999</v>
      </c>
      <c r="G2770">
        <f>Table2[[#This Row],[Percent of State total]]*Table2[[#This Row],[2009 State total]]</f>
        <v>150184502.63996804</v>
      </c>
      <c r="H2770" s="73">
        <f>Table2[[#This Row],[2010 State Total]]*Table2[[#This Row],[Percent of State total]]</f>
        <v>144284772.8882297</v>
      </c>
    </row>
    <row r="2771" spans="1:8">
      <c r="A2771">
        <v>2008</v>
      </c>
      <c r="B2771">
        <v>53</v>
      </c>
      <c r="C2771">
        <v>67</v>
      </c>
      <c r="D2771">
        <v>4.0209082775584132E-2</v>
      </c>
      <c r="E2771">
        <f>VLOOKUP(Table2[[#This Row],[STATE_CODE]],Table4[#All], 3, TRUE) * 1000000</f>
        <v>33324000000</v>
      </c>
      <c r="F2771">
        <f>VLOOKUP(Table2[[#This Row],[STATE_CODE]],Table4[#All], 4, TRUE) * 1000000</f>
        <v>32014926222.139999</v>
      </c>
      <c r="G2771">
        <f>Table2[[#This Row],[Percent of State total]]*Table2[[#This Row],[2009 State total]]</f>
        <v>1339927474.4135656</v>
      </c>
      <c r="H2771" s="73">
        <f>Table2[[#This Row],[2010 State Total]]*Table2[[#This Row],[Percent of State total]]</f>
        <v>1287290818.5202463</v>
      </c>
    </row>
    <row r="2772" spans="1:8">
      <c r="A2772">
        <v>2008</v>
      </c>
      <c r="B2772">
        <v>53</v>
      </c>
      <c r="C2772">
        <v>69</v>
      </c>
      <c r="D2772">
        <v>8.531383481012886E-4</v>
      </c>
      <c r="E2772">
        <f>VLOOKUP(Table2[[#This Row],[STATE_CODE]],Table4[#All], 3, TRUE) * 1000000</f>
        <v>33324000000</v>
      </c>
      <c r="F2772">
        <f>VLOOKUP(Table2[[#This Row],[STATE_CODE]],Table4[#All], 4, TRUE) * 1000000</f>
        <v>32014926222.139999</v>
      </c>
      <c r="G2772">
        <f>Table2[[#This Row],[Percent of State total]]*Table2[[#This Row],[2009 State total]]</f>
        <v>28429982.312127341</v>
      </c>
      <c r="H2772" s="73">
        <f>Table2[[#This Row],[2010 State Total]]*Table2[[#This Row],[Percent of State total]]</f>
        <v>27313161.271741148</v>
      </c>
    </row>
    <row r="2773" spans="1:8">
      <c r="A2773">
        <v>2008</v>
      </c>
      <c r="B2773">
        <v>53</v>
      </c>
      <c r="C2773">
        <v>71</v>
      </c>
      <c r="D2773">
        <v>6.9919080780378997E-3</v>
      </c>
      <c r="E2773">
        <f>VLOOKUP(Table2[[#This Row],[STATE_CODE]],Table4[#All], 3, TRUE) * 1000000</f>
        <v>33324000000</v>
      </c>
      <c r="F2773">
        <f>VLOOKUP(Table2[[#This Row],[STATE_CODE]],Table4[#All], 4, TRUE) * 1000000</f>
        <v>32014926222.139999</v>
      </c>
      <c r="G2773">
        <f>Table2[[#This Row],[Percent of State total]]*Table2[[#This Row],[2009 State total]]</f>
        <v>232998344.79253498</v>
      </c>
      <c r="H2773" s="73">
        <f>Table2[[#This Row],[2010 State Total]]*Table2[[#This Row],[Percent of State total]]</f>
        <v>223845421.27036804</v>
      </c>
    </row>
    <row r="2774" spans="1:8">
      <c r="A2774">
        <v>2008</v>
      </c>
      <c r="B2774">
        <v>53</v>
      </c>
      <c r="C2774">
        <v>73</v>
      </c>
      <c r="D2774">
        <v>2.0059759681559871E-2</v>
      </c>
      <c r="E2774">
        <f>VLOOKUP(Table2[[#This Row],[STATE_CODE]],Table4[#All], 3, TRUE) * 1000000</f>
        <v>33324000000</v>
      </c>
      <c r="F2774">
        <f>VLOOKUP(Table2[[#This Row],[STATE_CODE]],Table4[#All], 4, TRUE) * 1000000</f>
        <v>32014926222.139999</v>
      </c>
      <c r="G2774">
        <f>Table2[[#This Row],[Percent of State total]]*Table2[[#This Row],[2009 State total]]</f>
        <v>668471431.62830114</v>
      </c>
      <c r="H2774" s="73">
        <f>Table2[[#This Row],[2010 State Total]]*Table2[[#This Row],[Percent of State total]]</f>
        <v>642211726.23899782</v>
      </c>
    </row>
    <row r="2775" spans="1:8">
      <c r="A2775">
        <v>2008</v>
      </c>
      <c r="B2775">
        <v>53</v>
      </c>
      <c r="C2775">
        <v>75</v>
      </c>
      <c r="D2775">
        <v>6.085751948113542E-3</v>
      </c>
      <c r="E2775">
        <f>VLOOKUP(Table2[[#This Row],[STATE_CODE]],Table4[#All], 3, TRUE) * 1000000</f>
        <v>33324000000</v>
      </c>
      <c r="F2775">
        <f>VLOOKUP(Table2[[#This Row],[STATE_CODE]],Table4[#All], 4, TRUE) * 1000000</f>
        <v>32014926222.139999</v>
      </c>
      <c r="G2775">
        <f>Table2[[#This Row],[Percent of State total]]*Table2[[#This Row],[2009 State total]]</f>
        <v>202801597.91893569</v>
      </c>
      <c r="H2775" s="73">
        <f>Table2[[#This Row],[2010 State Total]]*Table2[[#This Row],[Percent of State total]]</f>
        <v>194834899.62509981</v>
      </c>
    </row>
    <row r="2776" spans="1:8">
      <c r="A2776">
        <v>2008</v>
      </c>
      <c r="B2776">
        <v>53</v>
      </c>
      <c r="C2776">
        <v>77</v>
      </c>
      <c r="D2776">
        <v>2.5284919966639213E-2</v>
      </c>
      <c r="E2776">
        <f>VLOOKUP(Table2[[#This Row],[STATE_CODE]],Table4[#All], 3, TRUE) * 1000000</f>
        <v>33324000000</v>
      </c>
      <c r="F2776">
        <f>VLOOKUP(Table2[[#This Row],[STATE_CODE]],Table4[#All], 4, TRUE) * 1000000</f>
        <v>32014926222.139999</v>
      </c>
      <c r="G2776">
        <f>Table2[[#This Row],[Percent of State total]]*Table2[[#This Row],[2009 State total]]</f>
        <v>842594672.96828508</v>
      </c>
      <c r="H2776" s="73">
        <f>Table2[[#This Row],[2010 State Total]]*Table2[[#This Row],[Percent of State total]]</f>
        <v>809494847.26466894</v>
      </c>
    </row>
    <row r="2777" spans="1:8">
      <c r="A2777">
        <v>2008</v>
      </c>
      <c r="B2777">
        <v>54</v>
      </c>
      <c r="C2777">
        <v>1</v>
      </c>
      <c r="D2777">
        <v>1.1962256854832832E-3</v>
      </c>
      <c r="E2777">
        <f>VLOOKUP(Table2[[#This Row],[STATE_CODE]],Table4[#All], 3, TRUE) * 1000000</f>
        <v>10211000000</v>
      </c>
      <c r="F2777">
        <f>VLOOKUP(Table2[[#This Row],[STATE_CODE]],Table4[#All], 4, TRUE) * 1000000</f>
        <v>10115067781.549999</v>
      </c>
      <c r="G2777">
        <f>Table2[[#This Row],[Percent of State total]]*Table2[[#This Row],[2009 State total]]</f>
        <v>12214660.474469805</v>
      </c>
      <c r="H2777" s="73">
        <f>Table2[[#This Row],[2010 State Total]]*Table2[[#This Row],[Percent of State total]]</f>
        <v>12099903.89069452</v>
      </c>
    </row>
    <row r="2778" spans="1:8">
      <c r="A2778">
        <v>2008</v>
      </c>
      <c r="B2778">
        <v>54</v>
      </c>
      <c r="C2778">
        <v>3</v>
      </c>
      <c r="D2778">
        <v>6.1335767423597025E-2</v>
      </c>
      <c r="E2778">
        <f>VLOOKUP(Table2[[#This Row],[STATE_CODE]],Table4[#All], 3, TRUE) * 1000000</f>
        <v>10211000000</v>
      </c>
      <c r="F2778">
        <f>VLOOKUP(Table2[[#This Row],[STATE_CODE]],Table4[#All], 4, TRUE) * 1000000</f>
        <v>10115067781.549999</v>
      </c>
      <c r="G2778">
        <f>Table2[[#This Row],[Percent of State total]]*Table2[[#This Row],[2009 State total]]</f>
        <v>626299521.16234922</v>
      </c>
      <c r="H2778" s="73">
        <f>Table2[[#This Row],[2010 State Total]]*Table2[[#This Row],[Percent of State total]]</f>
        <v>620415444.92307031</v>
      </c>
    </row>
    <row r="2779" spans="1:8">
      <c r="A2779">
        <v>2008</v>
      </c>
      <c r="B2779">
        <v>54</v>
      </c>
      <c r="C2779">
        <v>5</v>
      </c>
      <c r="D2779">
        <v>1.0952648111361051E-2</v>
      </c>
      <c r="E2779">
        <f>VLOOKUP(Table2[[#This Row],[STATE_CODE]],Table4[#All], 3, TRUE) * 1000000</f>
        <v>10211000000</v>
      </c>
      <c r="F2779">
        <f>VLOOKUP(Table2[[#This Row],[STATE_CODE]],Table4[#All], 4, TRUE) * 1000000</f>
        <v>10115067781.549999</v>
      </c>
      <c r="G2779">
        <f>Table2[[#This Row],[Percent of State total]]*Table2[[#This Row],[2009 State total]]</f>
        <v>111837489.8651077</v>
      </c>
      <c r="H2779" s="73">
        <f>Table2[[#This Row],[2010 State Total]]*Table2[[#This Row],[Percent of State total]]</f>
        <v>110786778.03388262</v>
      </c>
    </row>
    <row r="2780" spans="1:8">
      <c r="A2780">
        <v>2008</v>
      </c>
      <c r="B2780">
        <v>54</v>
      </c>
      <c r="C2780">
        <v>7</v>
      </c>
      <c r="D2780">
        <v>2.7172682292441783E-2</v>
      </c>
      <c r="E2780">
        <f>VLOOKUP(Table2[[#This Row],[STATE_CODE]],Table4[#All], 3, TRUE) * 1000000</f>
        <v>10211000000</v>
      </c>
      <c r="F2780">
        <f>VLOOKUP(Table2[[#This Row],[STATE_CODE]],Table4[#All], 4, TRUE) * 1000000</f>
        <v>10115067781.549999</v>
      </c>
      <c r="G2780">
        <f>Table2[[#This Row],[Percent of State total]]*Table2[[#This Row],[2009 State total]]</f>
        <v>277460258.88812304</v>
      </c>
      <c r="H2780" s="73">
        <f>Table2[[#This Row],[2010 State Total]]*Table2[[#This Row],[Percent of State total]]</f>
        <v>274853523.19457203</v>
      </c>
    </row>
    <row r="2781" spans="1:8">
      <c r="A2781">
        <v>2008</v>
      </c>
      <c r="B2781">
        <v>54</v>
      </c>
      <c r="C2781">
        <v>9</v>
      </c>
      <c r="D2781">
        <v>1.1907388714788041E-2</v>
      </c>
      <c r="E2781">
        <f>VLOOKUP(Table2[[#This Row],[STATE_CODE]],Table4[#All], 3, TRUE) * 1000000</f>
        <v>10211000000</v>
      </c>
      <c r="F2781">
        <f>VLOOKUP(Table2[[#This Row],[STATE_CODE]],Table4[#All], 4, TRUE) * 1000000</f>
        <v>10115067781.549999</v>
      </c>
      <c r="G2781">
        <f>Table2[[#This Row],[Percent of State total]]*Table2[[#This Row],[2009 State total]]</f>
        <v>121586346.16670069</v>
      </c>
      <c r="H2781" s="73">
        <f>Table2[[#This Row],[2010 State Total]]*Table2[[#This Row],[Percent of State total]]</f>
        <v>120444043.95134456</v>
      </c>
    </row>
    <row r="2782" spans="1:8">
      <c r="A2782">
        <v>2008</v>
      </c>
      <c r="B2782">
        <v>54</v>
      </c>
      <c r="C2782">
        <v>11</v>
      </c>
      <c r="D2782">
        <v>5.6715339232437226E-2</v>
      </c>
      <c r="E2782">
        <f>VLOOKUP(Table2[[#This Row],[STATE_CODE]],Table4[#All], 3, TRUE) * 1000000</f>
        <v>10211000000</v>
      </c>
      <c r="F2782">
        <f>VLOOKUP(Table2[[#This Row],[STATE_CODE]],Table4[#All], 4, TRUE) * 1000000</f>
        <v>10115067781.549999</v>
      </c>
      <c r="G2782">
        <f>Table2[[#This Row],[Percent of State total]]*Table2[[#This Row],[2009 State total]]</f>
        <v>579120328.90241647</v>
      </c>
      <c r="H2782" s="73">
        <f>Table2[[#This Row],[2010 State Total]]*Table2[[#This Row],[Percent of State total]]</f>
        <v>573679500.58970439</v>
      </c>
    </row>
    <row r="2783" spans="1:8">
      <c r="A2783">
        <v>2008</v>
      </c>
      <c r="B2783">
        <v>54</v>
      </c>
      <c r="C2783">
        <v>15</v>
      </c>
      <c r="D2783">
        <v>3.7229216829565972E-3</v>
      </c>
      <c r="E2783">
        <f>VLOOKUP(Table2[[#This Row],[STATE_CODE]],Table4[#All], 3, TRUE) * 1000000</f>
        <v>10211000000</v>
      </c>
      <c r="F2783">
        <f>VLOOKUP(Table2[[#This Row],[STATE_CODE]],Table4[#All], 4, TRUE) * 1000000</f>
        <v>10115067781.549999</v>
      </c>
      <c r="G2783">
        <f>Table2[[#This Row],[Percent of State total]]*Table2[[#This Row],[2009 State total]]</f>
        <v>38014753.304669812</v>
      </c>
      <c r="H2783" s="73">
        <f>Table2[[#This Row],[2010 State Total]]*Table2[[#This Row],[Percent of State total]]</f>
        <v>37657605.168508179</v>
      </c>
    </row>
    <row r="2784" spans="1:8">
      <c r="A2784">
        <v>2008</v>
      </c>
      <c r="B2784">
        <v>54</v>
      </c>
      <c r="C2784">
        <v>17</v>
      </c>
      <c r="D2784">
        <v>5.0419115434312779E-3</v>
      </c>
      <c r="E2784">
        <f>VLOOKUP(Table2[[#This Row],[STATE_CODE]],Table4[#All], 3, TRUE) * 1000000</f>
        <v>10211000000</v>
      </c>
      <c r="F2784">
        <f>VLOOKUP(Table2[[#This Row],[STATE_CODE]],Table4[#All], 4, TRUE) * 1000000</f>
        <v>10115067781.549999</v>
      </c>
      <c r="G2784">
        <f>Table2[[#This Row],[Percent of State total]]*Table2[[#This Row],[2009 State total]]</f>
        <v>51482958.76997678</v>
      </c>
      <c r="H2784" s="73">
        <f>Table2[[#This Row],[2010 State Total]]*Table2[[#This Row],[Percent of State total]]</f>
        <v>50999277.01038675</v>
      </c>
    </row>
    <row r="2785" spans="1:8">
      <c r="A2785">
        <v>2008</v>
      </c>
      <c r="B2785">
        <v>54</v>
      </c>
      <c r="C2785">
        <v>19</v>
      </c>
      <c r="D2785">
        <v>3.1411365157816132E-2</v>
      </c>
      <c r="E2785">
        <f>VLOOKUP(Table2[[#This Row],[STATE_CODE]],Table4[#All], 3, TRUE) * 1000000</f>
        <v>10211000000</v>
      </c>
      <c r="F2785">
        <f>VLOOKUP(Table2[[#This Row],[STATE_CODE]],Table4[#All], 4, TRUE) * 1000000</f>
        <v>10115067781.549999</v>
      </c>
      <c r="G2785">
        <f>Table2[[#This Row],[Percent of State total]]*Table2[[#This Row],[2009 State total]]</f>
        <v>320741449.62646049</v>
      </c>
      <c r="H2785" s="73">
        <f>Table2[[#This Row],[2010 State Total]]*Table2[[#This Row],[Percent of State total]]</f>
        <v>317728087.68232816</v>
      </c>
    </row>
    <row r="2786" spans="1:8">
      <c r="A2786">
        <v>2008</v>
      </c>
      <c r="B2786">
        <v>54</v>
      </c>
      <c r="C2786">
        <v>21</v>
      </c>
      <c r="D2786">
        <v>2.797186237641808E-4</v>
      </c>
      <c r="E2786">
        <f>VLOOKUP(Table2[[#This Row],[STATE_CODE]],Table4[#All], 3, TRUE) * 1000000</f>
        <v>10211000000</v>
      </c>
      <c r="F2786">
        <f>VLOOKUP(Table2[[#This Row],[STATE_CODE]],Table4[#All], 4, TRUE) * 1000000</f>
        <v>10115067781.549999</v>
      </c>
      <c r="G2786">
        <f>Table2[[#This Row],[Percent of State total]]*Table2[[#This Row],[2009 State total]]</f>
        <v>2856206.86725605</v>
      </c>
      <c r="H2786" s="73">
        <f>Table2[[#This Row],[2010 State Total]]*Table2[[#This Row],[Percent of State total]]</f>
        <v>2829372.8391365712</v>
      </c>
    </row>
    <row r="2787" spans="1:8">
      <c r="A2787">
        <v>2008</v>
      </c>
      <c r="B2787">
        <v>54</v>
      </c>
      <c r="C2787">
        <v>23</v>
      </c>
      <c r="D2787">
        <v>1.4164418310039519E-3</v>
      </c>
      <c r="E2787">
        <f>VLOOKUP(Table2[[#This Row],[STATE_CODE]],Table4[#All], 3, TRUE) * 1000000</f>
        <v>10211000000</v>
      </c>
      <c r="F2787">
        <f>VLOOKUP(Table2[[#This Row],[STATE_CODE]],Table4[#All], 4, TRUE) * 1000000</f>
        <v>10115067781.549999</v>
      </c>
      <c r="G2787">
        <f>Table2[[#This Row],[Percent of State total]]*Table2[[#This Row],[2009 State total]]</f>
        <v>14463287.536381353</v>
      </c>
      <c r="H2787" s="73">
        <f>Table2[[#This Row],[2010 State Total]]*Table2[[#This Row],[Percent of State total]]</f>
        <v>14327405.129227763</v>
      </c>
    </row>
    <row r="2788" spans="1:8">
      <c r="A2788">
        <v>2008</v>
      </c>
      <c r="B2788">
        <v>54</v>
      </c>
      <c r="C2788">
        <v>25</v>
      </c>
      <c r="D2788">
        <v>2.6528929526751854E-2</v>
      </c>
      <c r="E2788">
        <f>VLOOKUP(Table2[[#This Row],[STATE_CODE]],Table4[#All], 3, TRUE) * 1000000</f>
        <v>10211000000</v>
      </c>
      <c r="F2788">
        <f>VLOOKUP(Table2[[#This Row],[STATE_CODE]],Table4[#All], 4, TRUE) * 1000000</f>
        <v>10115067781.549999</v>
      </c>
      <c r="G2788">
        <f>Table2[[#This Row],[Percent of State total]]*Table2[[#This Row],[2009 State total]]</f>
        <v>270886899.39766318</v>
      </c>
      <c r="H2788" s="73">
        <f>Table2[[#This Row],[2010 State Total]]*Table2[[#This Row],[Percent of State total]]</f>
        <v>268341920.33505815</v>
      </c>
    </row>
    <row r="2789" spans="1:8">
      <c r="A2789">
        <v>2008</v>
      </c>
      <c r="B2789">
        <v>54</v>
      </c>
      <c r="C2789">
        <v>29</v>
      </c>
      <c r="D2789">
        <v>7.0230020463230075E-3</v>
      </c>
      <c r="E2789">
        <f>VLOOKUP(Table2[[#This Row],[STATE_CODE]],Table4[#All], 3, TRUE) * 1000000</f>
        <v>10211000000</v>
      </c>
      <c r="F2789">
        <f>VLOOKUP(Table2[[#This Row],[STATE_CODE]],Table4[#All], 4, TRUE) * 1000000</f>
        <v>10115067781.549999</v>
      </c>
      <c r="G2789">
        <f>Table2[[#This Row],[Percent of State total]]*Table2[[#This Row],[2009 State total]]</f>
        <v>71711873.895004228</v>
      </c>
      <c r="H2789" s="73">
        <f>Table2[[#This Row],[2010 State Total]]*Table2[[#This Row],[Percent of State total]]</f>
        <v>71038141.728521571</v>
      </c>
    </row>
    <row r="2790" spans="1:8">
      <c r="A2790">
        <v>2008</v>
      </c>
      <c r="B2790">
        <v>54</v>
      </c>
      <c r="C2790">
        <v>31</v>
      </c>
      <c r="D2790">
        <v>2.1268105859384026E-3</v>
      </c>
      <c r="E2790">
        <f>VLOOKUP(Table2[[#This Row],[STATE_CODE]],Table4[#All], 3, TRUE) * 1000000</f>
        <v>10211000000</v>
      </c>
      <c r="F2790">
        <f>VLOOKUP(Table2[[#This Row],[STATE_CODE]],Table4[#All], 4, TRUE) * 1000000</f>
        <v>10115067781.549999</v>
      </c>
      <c r="G2790">
        <f>Table2[[#This Row],[Percent of State total]]*Table2[[#This Row],[2009 State total]]</f>
        <v>21716862.893017031</v>
      </c>
      <c r="H2790" s="73">
        <f>Table2[[#This Row],[2010 State Total]]*Table2[[#This Row],[Percent of State total]]</f>
        <v>21512833.235285014</v>
      </c>
    </row>
    <row r="2791" spans="1:8">
      <c r="A2791">
        <v>2008</v>
      </c>
      <c r="B2791">
        <v>54</v>
      </c>
      <c r="C2791">
        <v>33</v>
      </c>
      <c r="D2791">
        <v>4.1807145105828412E-2</v>
      </c>
      <c r="E2791">
        <f>VLOOKUP(Table2[[#This Row],[STATE_CODE]],Table4[#All], 3, TRUE) * 1000000</f>
        <v>10211000000</v>
      </c>
      <c r="F2791">
        <f>VLOOKUP(Table2[[#This Row],[STATE_CODE]],Table4[#All], 4, TRUE) * 1000000</f>
        <v>10115067781.549999</v>
      </c>
      <c r="G2791">
        <f>Table2[[#This Row],[Percent of State total]]*Table2[[#This Row],[2009 State total]]</f>
        <v>426892758.67561394</v>
      </c>
      <c r="H2791" s="73">
        <f>Table2[[#This Row],[2010 State Total]]*Table2[[#This Row],[Percent of State total]]</f>
        <v>422882106.49855071</v>
      </c>
    </row>
    <row r="2792" spans="1:8">
      <c r="A2792">
        <v>2008</v>
      </c>
      <c r="B2792">
        <v>54</v>
      </c>
      <c r="C2792">
        <v>35</v>
      </c>
      <c r="D2792">
        <v>3.0999847114514614E-2</v>
      </c>
      <c r="E2792">
        <f>VLOOKUP(Table2[[#This Row],[STATE_CODE]],Table4[#All], 3, TRUE) * 1000000</f>
        <v>10211000000</v>
      </c>
      <c r="F2792">
        <f>VLOOKUP(Table2[[#This Row],[STATE_CODE]],Table4[#All], 4, TRUE) * 1000000</f>
        <v>10115067781.549999</v>
      </c>
      <c r="G2792">
        <f>Table2[[#This Row],[Percent of State total]]*Table2[[#This Row],[2009 State total]]</f>
        <v>316539438.88630873</v>
      </c>
      <c r="H2792" s="73">
        <f>Table2[[#This Row],[2010 State Total]]*Table2[[#This Row],[Percent of State total]]</f>
        <v>313565554.78100246</v>
      </c>
    </row>
    <row r="2793" spans="1:8">
      <c r="A2793">
        <v>2008</v>
      </c>
      <c r="B2793">
        <v>54</v>
      </c>
      <c r="C2793">
        <v>37</v>
      </c>
      <c r="D2793">
        <v>1.6740094037529026E-2</v>
      </c>
      <c r="E2793">
        <f>VLOOKUP(Table2[[#This Row],[STATE_CODE]],Table4[#All], 3, TRUE) * 1000000</f>
        <v>10211000000</v>
      </c>
      <c r="F2793">
        <f>VLOOKUP(Table2[[#This Row],[STATE_CODE]],Table4[#All], 4, TRUE) * 1000000</f>
        <v>10115067781.549999</v>
      </c>
      <c r="G2793">
        <f>Table2[[#This Row],[Percent of State total]]*Table2[[#This Row],[2009 State total]]</f>
        <v>170933100.21720889</v>
      </c>
      <c r="H2793" s="73">
        <f>Table2[[#This Row],[2010 State Total]]*Table2[[#This Row],[Percent of State total]]</f>
        <v>169327185.8591271</v>
      </c>
    </row>
    <row r="2794" spans="1:8">
      <c r="A2794">
        <v>2008</v>
      </c>
      <c r="B2794">
        <v>54</v>
      </c>
      <c r="C2794">
        <v>39</v>
      </c>
      <c r="D2794">
        <v>0.16536385453835861</v>
      </c>
      <c r="E2794">
        <f>VLOOKUP(Table2[[#This Row],[STATE_CODE]],Table4[#All], 3, TRUE) * 1000000</f>
        <v>10211000000</v>
      </c>
      <c r="F2794">
        <f>VLOOKUP(Table2[[#This Row],[STATE_CODE]],Table4[#All], 4, TRUE) * 1000000</f>
        <v>10115067781.549999</v>
      </c>
      <c r="G2794">
        <f>Table2[[#This Row],[Percent of State total]]*Table2[[#This Row],[2009 State total]]</f>
        <v>1688530318.6911798</v>
      </c>
      <c r="H2794" s="73">
        <f>Table2[[#This Row],[2010 State Total]]*Table2[[#This Row],[Percent of State total]]</f>
        <v>1672666597.2738719</v>
      </c>
    </row>
    <row r="2795" spans="1:8">
      <c r="A2795">
        <v>2008</v>
      </c>
      <c r="B2795">
        <v>54</v>
      </c>
      <c r="C2795">
        <v>41</v>
      </c>
      <c r="D2795">
        <v>2.1790240630443266E-2</v>
      </c>
      <c r="E2795">
        <f>VLOOKUP(Table2[[#This Row],[STATE_CODE]],Table4[#All], 3, TRUE) * 1000000</f>
        <v>10211000000</v>
      </c>
      <c r="F2795">
        <f>VLOOKUP(Table2[[#This Row],[STATE_CODE]],Table4[#All], 4, TRUE) * 1000000</f>
        <v>10115067781.549999</v>
      </c>
      <c r="G2795">
        <f>Table2[[#This Row],[Percent of State total]]*Table2[[#This Row],[2009 State total]]</f>
        <v>222500147.07745618</v>
      </c>
      <c r="H2795" s="73">
        <f>Table2[[#This Row],[2010 State Total]]*Table2[[#This Row],[Percent of State total]]</f>
        <v>220409760.95321843</v>
      </c>
    </row>
    <row r="2796" spans="1:8">
      <c r="A2796">
        <v>2008</v>
      </c>
      <c r="B2796">
        <v>54</v>
      </c>
      <c r="C2796">
        <v>43</v>
      </c>
      <c r="D2796">
        <v>2.5905427723425731E-3</v>
      </c>
      <c r="E2796">
        <f>VLOOKUP(Table2[[#This Row],[STATE_CODE]],Table4[#All], 3, TRUE) * 1000000</f>
        <v>10211000000</v>
      </c>
      <c r="F2796">
        <f>VLOOKUP(Table2[[#This Row],[STATE_CODE]],Table4[#All], 4, TRUE) * 1000000</f>
        <v>10115067781.549999</v>
      </c>
      <c r="G2796">
        <f>Table2[[#This Row],[Percent of State total]]*Table2[[#This Row],[2009 State total]]</f>
        <v>26452032.248390015</v>
      </c>
      <c r="H2796" s="73">
        <f>Table2[[#This Row],[2010 State Total]]*Table2[[#This Row],[Percent of State total]]</f>
        <v>26203515.733249575</v>
      </c>
    </row>
    <row r="2797" spans="1:8">
      <c r="A2797">
        <v>2008</v>
      </c>
      <c r="B2797">
        <v>54</v>
      </c>
      <c r="C2797">
        <v>45</v>
      </c>
      <c r="D2797">
        <v>1.3864293215496318E-2</v>
      </c>
      <c r="E2797">
        <f>VLOOKUP(Table2[[#This Row],[STATE_CODE]],Table4[#All], 3, TRUE) * 1000000</f>
        <v>10211000000</v>
      </c>
      <c r="F2797">
        <f>VLOOKUP(Table2[[#This Row],[STATE_CODE]],Table4[#All], 4, TRUE) * 1000000</f>
        <v>10115067781.549999</v>
      </c>
      <c r="G2797">
        <f>Table2[[#This Row],[Percent of State total]]*Table2[[#This Row],[2009 State total]]</f>
        <v>141568298.02343291</v>
      </c>
      <c r="H2797" s="73">
        <f>Table2[[#This Row],[2010 State Total]]*Table2[[#This Row],[Percent of State total]]</f>
        <v>140238265.61802906</v>
      </c>
    </row>
    <row r="2798" spans="1:8">
      <c r="A2798">
        <v>2008</v>
      </c>
      <c r="B2798">
        <v>54</v>
      </c>
      <c r="C2798">
        <v>47</v>
      </c>
      <c r="D2798">
        <v>1.0924692234725655E-2</v>
      </c>
      <c r="E2798">
        <f>VLOOKUP(Table2[[#This Row],[STATE_CODE]],Table4[#All], 3, TRUE) * 1000000</f>
        <v>10211000000</v>
      </c>
      <c r="F2798">
        <f>VLOOKUP(Table2[[#This Row],[STATE_CODE]],Table4[#All], 4, TRUE) * 1000000</f>
        <v>10115067781.549999</v>
      </c>
      <c r="G2798">
        <f>Table2[[#This Row],[Percent of State total]]*Table2[[#This Row],[2009 State total]]</f>
        <v>111552032.40878366</v>
      </c>
      <c r="H2798" s="73">
        <f>Table2[[#This Row],[2010 State Total]]*Table2[[#This Row],[Percent of State total]]</f>
        <v>110504002.44682294</v>
      </c>
    </row>
    <row r="2799" spans="1:8">
      <c r="A2799">
        <v>2008</v>
      </c>
      <c r="B2799">
        <v>54</v>
      </c>
      <c r="C2799">
        <v>49</v>
      </c>
      <c r="D2799">
        <v>1.9657725782570242E-2</v>
      </c>
      <c r="E2799">
        <f>VLOOKUP(Table2[[#This Row],[STATE_CODE]],Table4[#All], 3, TRUE) * 1000000</f>
        <v>10211000000</v>
      </c>
      <c r="F2799">
        <f>VLOOKUP(Table2[[#This Row],[STATE_CODE]],Table4[#All], 4, TRUE) * 1000000</f>
        <v>10115067781.549999</v>
      </c>
      <c r="G2799">
        <f>Table2[[#This Row],[Percent of State total]]*Table2[[#This Row],[2009 State total]]</f>
        <v>200725037.96582475</v>
      </c>
      <c r="H2799" s="73">
        <f>Table2[[#This Row],[2010 State Total]]*Table2[[#This Row],[Percent of State total]]</f>
        <v>198839228.72182101</v>
      </c>
    </row>
    <row r="2800" spans="1:8">
      <c r="A2800">
        <v>2008</v>
      </c>
      <c r="B2800">
        <v>54</v>
      </c>
      <c r="C2800">
        <v>51</v>
      </c>
      <c r="D2800">
        <v>1.2318541791885225E-2</v>
      </c>
      <c r="E2800">
        <f>VLOOKUP(Table2[[#This Row],[STATE_CODE]],Table4[#All], 3, TRUE) * 1000000</f>
        <v>10211000000</v>
      </c>
      <c r="F2800">
        <f>VLOOKUP(Table2[[#This Row],[STATE_CODE]],Table4[#All], 4, TRUE) * 1000000</f>
        <v>10115067781.549999</v>
      </c>
      <c r="G2800">
        <f>Table2[[#This Row],[Percent of State total]]*Table2[[#This Row],[2009 State total]]</f>
        <v>125784630.23694003</v>
      </c>
      <c r="H2800" s="73">
        <f>Table2[[#This Row],[2010 State Total]]*Table2[[#This Row],[Percent of State total]]</f>
        <v>124602885.19477543</v>
      </c>
    </row>
    <row r="2801" spans="1:8">
      <c r="A2801">
        <v>2008</v>
      </c>
      <c r="B2801">
        <v>54</v>
      </c>
      <c r="C2801">
        <v>53</v>
      </c>
      <c r="D2801">
        <v>1.3444676648400773E-2</v>
      </c>
      <c r="E2801">
        <f>VLOOKUP(Table2[[#This Row],[STATE_CODE]],Table4[#All], 3, TRUE) * 1000000</f>
        <v>10211000000</v>
      </c>
      <c r="F2801">
        <f>VLOOKUP(Table2[[#This Row],[STATE_CODE]],Table4[#All], 4, TRUE) * 1000000</f>
        <v>10115067781.549999</v>
      </c>
      <c r="G2801">
        <f>Table2[[#This Row],[Percent of State total]]*Table2[[#This Row],[2009 State total]]</f>
        <v>137283593.25682029</v>
      </c>
      <c r="H2801" s="73">
        <f>Table2[[#This Row],[2010 State Total]]*Table2[[#This Row],[Percent of State total]]</f>
        <v>135993815.59959629</v>
      </c>
    </row>
    <row r="2802" spans="1:8">
      <c r="A2802">
        <v>2008</v>
      </c>
      <c r="B2802">
        <v>54</v>
      </c>
      <c r="C2802">
        <v>55</v>
      </c>
      <c r="D2802">
        <v>4.6475806446497306E-2</v>
      </c>
      <c r="E2802">
        <f>VLOOKUP(Table2[[#This Row],[STATE_CODE]],Table4[#All], 3, TRUE) * 1000000</f>
        <v>10211000000</v>
      </c>
      <c r="F2802">
        <f>VLOOKUP(Table2[[#This Row],[STATE_CODE]],Table4[#All], 4, TRUE) * 1000000</f>
        <v>10115067781.549999</v>
      </c>
      <c r="G2802">
        <f>Table2[[#This Row],[Percent of State total]]*Table2[[#This Row],[2009 State total]]</f>
        <v>474564459.625184</v>
      </c>
      <c r="H2802" s="73">
        <f>Table2[[#This Row],[2010 State Total]]*Table2[[#This Row],[Percent of State total]]</f>
        <v>470105932.40851867</v>
      </c>
    </row>
    <row r="2803" spans="1:8">
      <c r="A2803">
        <v>2008</v>
      </c>
      <c r="B2803">
        <v>54</v>
      </c>
      <c r="C2803">
        <v>57</v>
      </c>
      <c r="D2803">
        <v>3.1399081514252546E-3</v>
      </c>
      <c r="E2803">
        <f>VLOOKUP(Table2[[#This Row],[STATE_CODE]],Table4[#All], 3, TRUE) * 1000000</f>
        <v>10211000000</v>
      </c>
      <c r="F2803">
        <f>VLOOKUP(Table2[[#This Row],[STATE_CODE]],Table4[#All], 4, TRUE) * 1000000</f>
        <v>10115067781.549999</v>
      </c>
      <c r="G2803">
        <f>Table2[[#This Row],[Percent of State total]]*Table2[[#This Row],[2009 State total]]</f>
        <v>32061602.134203274</v>
      </c>
      <c r="H2803" s="73">
        <f>Table2[[#This Row],[2010 State Total]]*Table2[[#This Row],[Percent of State total]]</f>
        <v>31760383.779507808</v>
      </c>
    </row>
    <row r="2804" spans="1:8">
      <c r="A2804">
        <v>2008</v>
      </c>
      <c r="B2804">
        <v>54</v>
      </c>
      <c r="C2804">
        <v>59</v>
      </c>
      <c r="D2804">
        <v>1.6336802050935038E-2</v>
      </c>
      <c r="E2804">
        <f>VLOOKUP(Table2[[#This Row],[STATE_CODE]],Table4[#All], 3, TRUE) * 1000000</f>
        <v>10211000000</v>
      </c>
      <c r="F2804">
        <f>VLOOKUP(Table2[[#This Row],[STATE_CODE]],Table4[#All], 4, TRUE) * 1000000</f>
        <v>10115067781.549999</v>
      </c>
      <c r="G2804">
        <f>Table2[[#This Row],[Percent of State total]]*Table2[[#This Row],[2009 State total]]</f>
        <v>166815085.74209768</v>
      </c>
      <c r="H2804" s="73">
        <f>Table2[[#This Row],[2010 State Total]]*Table2[[#This Row],[Percent of State total]]</f>
        <v>165247860.07897297</v>
      </c>
    </row>
    <row r="2805" spans="1:8">
      <c r="A2805">
        <v>2008</v>
      </c>
      <c r="B2805">
        <v>54</v>
      </c>
      <c r="C2805">
        <v>61</v>
      </c>
      <c r="D2805">
        <v>5.5165307782703843E-2</v>
      </c>
      <c r="E2805">
        <f>VLOOKUP(Table2[[#This Row],[STATE_CODE]],Table4[#All], 3, TRUE) * 1000000</f>
        <v>10211000000</v>
      </c>
      <c r="F2805">
        <f>VLOOKUP(Table2[[#This Row],[STATE_CODE]],Table4[#All], 4, TRUE) * 1000000</f>
        <v>10115067781.549999</v>
      </c>
      <c r="G2805">
        <f>Table2[[#This Row],[Percent of State total]]*Table2[[#This Row],[2009 State total]]</f>
        <v>563292957.76918888</v>
      </c>
      <c r="H2805" s="73">
        <f>Table2[[#This Row],[2010 State Total]]*Table2[[#This Row],[Percent of State total]]</f>
        <v>558000827.41211712</v>
      </c>
    </row>
    <row r="2806" spans="1:8">
      <c r="A2806">
        <v>2008</v>
      </c>
      <c r="B2806">
        <v>54</v>
      </c>
      <c r="C2806">
        <v>63</v>
      </c>
      <c r="D2806">
        <v>3.1599862876393755E-3</v>
      </c>
      <c r="E2806">
        <f>VLOOKUP(Table2[[#This Row],[STATE_CODE]],Table4[#All], 3, TRUE) * 1000000</f>
        <v>10211000000</v>
      </c>
      <c r="F2806">
        <f>VLOOKUP(Table2[[#This Row],[STATE_CODE]],Table4[#All], 4, TRUE) * 1000000</f>
        <v>10115067781.549999</v>
      </c>
      <c r="G2806">
        <f>Table2[[#This Row],[Percent of State total]]*Table2[[#This Row],[2009 State total]]</f>
        <v>32266619.983085662</v>
      </c>
      <c r="H2806" s="73">
        <f>Table2[[#This Row],[2010 State Total]]*Table2[[#This Row],[Percent of State total]]</f>
        <v>31963475.488240834</v>
      </c>
    </row>
    <row r="2807" spans="1:8">
      <c r="A2807">
        <v>2008</v>
      </c>
      <c r="B2807">
        <v>54</v>
      </c>
      <c r="C2807">
        <v>65</v>
      </c>
      <c r="D2807">
        <v>9.3026755301649187E-3</v>
      </c>
      <c r="E2807">
        <f>VLOOKUP(Table2[[#This Row],[STATE_CODE]],Table4[#All], 3, TRUE) * 1000000</f>
        <v>10211000000</v>
      </c>
      <c r="F2807">
        <f>VLOOKUP(Table2[[#This Row],[STATE_CODE]],Table4[#All], 4, TRUE) * 1000000</f>
        <v>10115067781.549999</v>
      </c>
      <c r="G2807">
        <f>Table2[[#This Row],[Percent of State total]]*Table2[[#This Row],[2009 State total]]</f>
        <v>94989619.838513985</v>
      </c>
      <c r="H2807" s="73">
        <f>Table2[[#This Row],[2010 State Total]]*Table2[[#This Row],[Percent of State total]]</f>
        <v>94097193.537384734</v>
      </c>
    </row>
    <row r="2808" spans="1:8">
      <c r="A2808">
        <v>2008</v>
      </c>
      <c r="B2808">
        <v>54</v>
      </c>
      <c r="C2808">
        <v>67</v>
      </c>
      <c r="D2808">
        <v>1.6180240205410947E-2</v>
      </c>
      <c r="E2808">
        <f>VLOOKUP(Table2[[#This Row],[STATE_CODE]],Table4[#All], 3, TRUE) * 1000000</f>
        <v>10211000000</v>
      </c>
      <c r="F2808">
        <f>VLOOKUP(Table2[[#This Row],[STATE_CODE]],Table4[#All], 4, TRUE) * 1000000</f>
        <v>10115067781.549999</v>
      </c>
      <c r="G2808">
        <f>Table2[[#This Row],[Percent of State total]]*Table2[[#This Row],[2009 State total]]</f>
        <v>165216432.7374512</v>
      </c>
      <c r="H2808" s="73">
        <f>Table2[[#This Row],[2010 State Total]]*Table2[[#This Row],[Percent of State total]]</f>
        <v>163664226.3994922</v>
      </c>
    </row>
    <row r="2809" spans="1:8">
      <c r="A2809">
        <v>2008</v>
      </c>
      <c r="B2809">
        <v>54</v>
      </c>
      <c r="C2809">
        <v>69</v>
      </c>
      <c r="D2809">
        <v>3.5214909740102246E-2</v>
      </c>
      <c r="E2809">
        <f>VLOOKUP(Table2[[#This Row],[STATE_CODE]],Table4[#All], 3, TRUE) * 1000000</f>
        <v>10211000000</v>
      </c>
      <c r="F2809">
        <f>VLOOKUP(Table2[[#This Row],[STATE_CODE]],Table4[#All], 4, TRUE) * 1000000</f>
        <v>10115067781.549999</v>
      </c>
      <c r="G2809">
        <f>Table2[[#This Row],[Percent of State total]]*Table2[[#This Row],[2009 State total]]</f>
        <v>359579443.35618401</v>
      </c>
      <c r="H2809" s="73">
        <f>Table2[[#This Row],[2010 State Total]]*Table2[[#This Row],[Percent of State total]]</f>
        <v>356201198.94229949</v>
      </c>
    </row>
    <row r="2810" spans="1:8">
      <c r="A2810">
        <v>2008</v>
      </c>
      <c r="B2810">
        <v>54</v>
      </c>
      <c r="C2810">
        <v>73</v>
      </c>
      <c r="D2810">
        <v>4.4332661290106493E-3</v>
      </c>
      <c r="E2810">
        <f>VLOOKUP(Table2[[#This Row],[STATE_CODE]],Table4[#All], 3, TRUE) * 1000000</f>
        <v>10211000000</v>
      </c>
      <c r="F2810">
        <f>VLOOKUP(Table2[[#This Row],[STATE_CODE]],Table4[#All], 4, TRUE) * 1000000</f>
        <v>10115067781.549999</v>
      </c>
      <c r="G2810">
        <f>Table2[[#This Row],[Percent of State total]]*Table2[[#This Row],[2009 State total]]</f>
        <v>45268080.44332774</v>
      </c>
      <c r="H2810" s="73">
        <f>Table2[[#This Row],[2010 State Total]]*Table2[[#This Row],[Percent of State total]]</f>
        <v>44842787.388592504</v>
      </c>
    </row>
    <row r="2811" spans="1:8">
      <c r="A2811">
        <v>2008</v>
      </c>
      <c r="B2811">
        <v>54</v>
      </c>
      <c r="C2811">
        <v>75</v>
      </c>
      <c r="D2811">
        <v>2.5161076485687548E-3</v>
      </c>
      <c r="E2811">
        <f>VLOOKUP(Table2[[#This Row],[STATE_CODE]],Table4[#All], 3, TRUE) * 1000000</f>
        <v>10211000000</v>
      </c>
      <c r="F2811">
        <f>VLOOKUP(Table2[[#This Row],[STATE_CODE]],Table4[#All], 4, TRUE) * 1000000</f>
        <v>10115067781.549999</v>
      </c>
      <c r="G2811">
        <f>Table2[[#This Row],[Percent of State total]]*Table2[[#This Row],[2009 State total]]</f>
        <v>25691975.199535556</v>
      </c>
      <c r="H2811" s="73">
        <f>Table2[[#This Row],[2010 State Total]]*Table2[[#This Row],[Percent of State total]]</f>
        <v>25450599.410949338</v>
      </c>
    </row>
    <row r="2812" spans="1:8">
      <c r="A2812">
        <v>2008</v>
      </c>
      <c r="B2812">
        <v>54</v>
      </c>
      <c r="C2812">
        <v>77</v>
      </c>
      <c r="D2812">
        <v>9.4223551413325935E-3</v>
      </c>
      <c r="E2812">
        <f>VLOOKUP(Table2[[#This Row],[STATE_CODE]],Table4[#All], 3, TRUE) * 1000000</f>
        <v>10211000000</v>
      </c>
      <c r="F2812">
        <f>VLOOKUP(Table2[[#This Row],[STATE_CODE]],Table4[#All], 4, TRUE) * 1000000</f>
        <v>10115067781.549999</v>
      </c>
      <c r="G2812">
        <f>Table2[[#This Row],[Percent of State total]]*Table2[[#This Row],[2009 State total]]</f>
        <v>96211668.348147109</v>
      </c>
      <c r="H2812" s="73">
        <f>Table2[[#This Row],[2010 State Total]]*Table2[[#This Row],[Percent of State total]]</f>
        <v>95307760.916415304</v>
      </c>
    </row>
    <row r="2813" spans="1:8">
      <c r="A2813">
        <v>2008</v>
      </c>
      <c r="B2813">
        <v>54</v>
      </c>
      <c r="C2813">
        <v>79</v>
      </c>
      <c r="D2813">
        <v>3.1016382148161048E-2</v>
      </c>
      <c r="E2813">
        <f>VLOOKUP(Table2[[#This Row],[STATE_CODE]],Table4[#All], 3, TRUE) * 1000000</f>
        <v>10211000000</v>
      </c>
      <c r="F2813">
        <f>VLOOKUP(Table2[[#This Row],[STATE_CODE]],Table4[#All], 4, TRUE) * 1000000</f>
        <v>10115067781.549999</v>
      </c>
      <c r="G2813">
        <f>Table2[[#This Row],[Percent of State total]]*Table2[[#This Row],[2009 State total]]</f>
        <v>316708278.11487246</v>
      </c>
      <c r="H2813" s="73">
        <f>Table2[[#This Row],[2010 State Total]]*Table2[[#This Row],[Percent of State total]]</f>
        <v>313732807.76710635</v>
      </c>
    </row>
    <row r="2814" spans="1:8">
      <c r="A2814">
        <v>2008</v>
      </c>
      <c r="B2814">
        <v>54</v>
      </c>
      <c r="C2814">
        <v>81</v>
      </c>
      <c r="D2814">
        <v>5.5124399599974963E-2</v>
      </c>
      <c r="E2814">
        <f>VLOOKUP(Table2[[#This Row],[STATE_CODE]],Table4[#All], 3, TRUE) * 1000000</f>
        <v>10211000000</v>
      </c>
      <c r="F2814">
        <f>VLOOKUP(Table2[[#This Row],[STATE_CODE]],Table4[#All], 4, TRUE) * 1000000</f>
        <v>10115067781.549999</v>
      </c>
      <c r="G2814">
        <f>Table2[[#This Row],[Percent of State total]]*Table2[[#This Row],[2009 State total]]</f>
        <v>562875244.31534433</v>
      </c>
      <c r="H2814" s="73">
        <f>Table2[[#This Row],[2010 State Total]]*Table2[[#This Row],[Percent of State total]]</f>
        <v>557587038.37099445</v>
      </c>
    </row>
    <row r="2815" spans="1:8">
      <c r="A2815">
        <v>2008</v>
      </c>
      <c r="B2815">
        <v>54</v>
      </c>
      <c r="C2815">
        <v>83</v>
      </c>
      <c r="D2815">
        <v>1.528073937365931E-2</v>
      </c>
      <c r="E2815">
        <f>VLOOKUP(Table2[[#This Row],[STATE_CODE]],Table4[#All], 3, TRUE) * 1000000</f>
        <v>10211000000</v>
      </c>
      <c r="F2815">
        <f>VLOOKUP(Table2[[#This Row],[STATE_CODE]],Table4[#All], 4, TRUE) * 1000000</f>
        <v>10115067781.549999</v>
      </c>
      <c r="G2815">
        <f>Table2[[#This Row],[Percent of State total]]*Table2[[#This Row],[2009 State total]]</f>
        <v>156031629.74443522</v>
      </c>
      <c r="H2815" s="73">
        <f>Table2[[#This Row],[2010 State Total]]*Table2[[#This Row],[Percent of State total]]</f>
        <v>154565714.51676381</v>
      </c>
    </row>
    <row r="2816" spans="1:8">
      <c r="A2816">
        <v>2008</v>
      </c>
      <c r="B2816">
        <v>54</v>
      </c>
      <c r="C2816">
        <v>85</v>
      </c>
      <c r="D2816">
        <v>5.9997087369999509E-3</v>
      </c>
      <c r="E2816">
        <f>VLOOKUP(Table2[[#This Row],[STATE_CODE]],Table4[#All], 3, TRUE) * 1000000</f>
        <v>10211000000</v>
      </c>
      <c r="F2816">
        <f>VLOOKUP(Table2[[#This Row],[STATE_CODE]],Table4[#All], 4, TRUE) * 1000000</f>
        <v>10115067781.549999</v>
      </c>
      <c r="G2816">
        <f>Table2[[#This Row],[Percent of State total]]*Table2[[#This Row],[2009 State total]]</f>
        <v>61263025.9135065</v>
      </c>
      <c r="H2816" s="73">
        <f>Table2[[#This Row],[2010 State Total]]*Table2[[#This Row],[Percent of State total]]</f>
        <v>60687460.544312239</v>
      </c>
    </row>
    <row r="2817" spans="1:8">
      <c r="A2817">
        <v>2008</v>
      </c>
      <c r="B2817">
        <v>54</v>
      </c>
      <c r="C2817">
        <v>87</v>
      </c>
      <c r="D2817">
        <v>7.1982590840457316E-3</v>
      </c>
      <c r="E2817">
        <f>VLOOKUP(Table2[[#This Row],[STATE_CODE]],Table4[#All], 3, TRUE) * 1000000</f>
        <v>10211000000</v>
      </c>
      <c r="F2817">
        <f>VLOOKUP(Table2[[#This Row],[STATE_CODE]],Table4[#All], 4, TRUE) * 1000000</f>
        <v>10115067781.549999</v>
      </c>
      <c r="G2817">
        <f>Table2[[#This Row],[Percent of State total]]*Table2[[#This Row],[2009 State total]]</f>
        <v>73501423.507190958</v>
      </c>
      <c r="H2817" s="73">
        <f>Table2[[#This Row],[2010 State Total]]*Table2[[#This Row],[Percent of State total]]</f>
        <v>72810878.544280589</v>
      </c>
    </row>
    <row r="2818" spans="1:8">
      <c r="A2818">
        <v>2008</v>
      </c>
      <c r="B2818">
        <v>54</v>
      </c>
      <c r="C2818">
        <v>89</v>
      </c>
      <c r="D2818">
        <v>5.971759518512124E-3</v>
      </c>
      <c r="E2818">
        <f>VLOOKUP(Table2[[#This Row],[STATE_CODE]],Table4[#All], 3, TRUE) * 1000000</f>
        <v>10211000000</v>
      </c>
      <c r="F2818">
        <f>VLOOKUP(Table2[[#This Row],[STATE_CODE]],Table4[#All], 4, TRUE) * 1000000</f>
        <v>10115067781.549999</v>
      </c>
      <c r="G2818">
        <f>Table2[[#This Row],[Percent of State total]]*Table2[[#This Row],[2009 State total]]</f>
        <v>60977636.443527296</v>
      </c>
      <c r="H2818" s="73">
        <f>Table2[[#This Row],[2010 State Total]]*Table2[[#This Row],[Percent of State total]]</f>
        <v>60404752.304866523</v>
      </c>
    </row>
    <row r="2819" spans="1:8">
      <c r="A2819">
        <v>2008</v>
      </c>
      <c r="B2819">
        <v>54</v>
      </c>
      <c r="C2819">
        <v>93</v>
      </c>
      <c r="D2819">
        <v>3.4223856666154907E-3</v>
      </c>
      <c r="E2819">
        <f>VLOOKUP(Table2[[#This Row],[STATE_CODE]],Table4[#All], 3, TRUE) * 1000000</f>
        <v>10211000000</v>
      </c>
      <c r="F2819">
        <f>VLOOKUP(Table2[[#This Row],[STATE_CODE]],Table4[#All], 4, TRUE) * 1000000</f>
        <v>10115067781.549999</v>
      </c>
      <c r="G2819">
        <f>Table2[[#This Row],[Percent of State total]]*Table2[[#This Row],[2009 State total]]</f>
        <v>34945980.041810773</v>
      </c>
      <c r="H2819" s="73">
        <f>Table2[[#This Row],[2010 State Total]]*Table2[[#This Row],[Percent of State total]]</f>
        <v>34617662.992420867</v>
      </c>
    </row>
    <row r="2820" spans="1:8">
      <c r="A2820">
        <v>2008</v>
      </c>
      <c r="B2820">
        <v>54</v>
      </c>
      <c r="C2820">
        <v>95</v>
      </c>
      <c r="D2820">
        <v>2.2283584363156491E-3</v>
      </c>
      <c r="E2820">
        <f>VLOOKUP(Table2[[#This Row],[STATE_CODE]],Table4[#All], 3, TRUE) * 1000000</f>
        <v>10211000000</v>
      </c>
      <c r="F2820">
        <f>VLOOKUP(Table2[[#This Row],[STATE_CODE]],Table4[#All], 4, TRUE) * 1000000</f>
        <v>10115067781.549999</v>
      </c>
      <c r="G2820">
        <f>Table2[[#This Row],[Percent of State total]]*Table2[[#This Row],[2009 State total]]</f>
        <v>22753767.993219092</v>
      </c>
      <c r="H2820" s="73">
        <f>Table2[[#This Row],[2010 State Total]]*Table2[[#This Row],[Percent of State total]]</f>
        <v>22539996.624921557</v>
      </c>
    </row>
    <row r="2821" spans="1:8">
      <c r="A2821">
        <v>2008</v>
      </c>
      <c r="B2821">
        <v>54</v>
      </c>
      <c r="C2821">
        <v>97</v>
      </c>
      <c r="D2821">
        <v>5.4153145942613156E-3</v>
      </c>
      <c r="E2821">
        <f>VLOOKUP(Table2[[#This Row],[STATE_CODE]],Table4[#All], 3, TRUE) * 1000000</f>
        <v>10211000000</v>
      </c>
      <c r="F2821">
        <f>VLOOKUP(Table2[[#This Row],[STATE_CODE]],Table4[#All], 4, TRUE) * 1000000</f>
        <v>10115067781.549999</v>
      </c>
      <c r="G2821">
        <f>Table2[[#This Row],[Percent of State total]]*Table2[[#This Row],[2009 State total]]</f>
        <v>55295777.322002292</v>
      </c>
      <c r="H2821" s="73">
        <f>Table2[[#This Row],[2010 State Total]]*Table2[[#This Row],[Percent of State total]]</f>
        <v>54776274.179370143</v>
      </c>
    </row>
    <row r="2822" spans="1:8">
      <c r="A2822">
        <v>2008</v>
      </c>
      <c r="B2822">
        <v>54</v>
      </c>
      <c r="C2822">
        <v>99</v>
      </c>
      <c r="D2822">
        <v>1.6066327796507563E-2</v>
      </c>
      <c r="E2822">
        <f>VLOOKUP(Table2[[#This Row],[STATE_CODE]],Table4[#All], 3, TRUE) * 1000000</f>
        <v>10211000000</v>
      </c>
      <c r="F2822">
        <f>VLOOKUP(Table2[[#This Row],[STATE_CODE]],Table4[#All], 4, TRUE) * 1000000</f>
        <v>10115067781.549999</v>
      </c>
      <c r="G2822">
        <f>Table2[[#This Row],[Percent of State total]]*Table2[[#This Row],[2009 State total]]</f>
        <v>164053273.13013873</v>
      </c>
      <c r="H2822" s="73">
        <f>Table2[[#This Row],[2010 State Total]]*Table2[[#This Row],[Percent of State total]]</f>
        <v>162511994.66227484</v>
      </c>
    </row>
    <row r="2823" spans="1:8">
      <c r="A2823">
        <v>2008</v>
      </c>
      <c r="B2823">
        <v>54</v>
      </c>
      <c r="C2823">
        <v>103</v>
      </c>
      <c r="D2823">
        <v>4.2892686464886575E-3</v>
      </c>
      <c r="E2823">
        <f>VLOOKUP(Table2[[#This Row],[STATE_CODE]],Table4[#All], 3, TRUE) * 1000000</f>
        <v>10211000000</v>
      </c>
      <c r="F2823">
        <f>VLOOKUP(Table2[[#This Row],[STATE_CODE]],Table4[#All], 4, TRUE) * 1000000</f>
        <v>10115067781.549999</v>
      </c>
      <c r="G2823">
        <f>Table2[[#This Row],[Percent of State total]]*Table2[[#This Row],[2009 State total]]</f>
        <v>43797722.14929568</v>
      </c>
      <c r="H2823" s="73">
        <f>Table2[[#This Row],[2010 State Total]]*Table2[[#This Row],[Percent of State total]]</f>
        <v>43386243.092509992</v>
      </c>
    </row>
    <row r="2824" spans="1:8">
      <c r="A2824">
        <v>2008</v>
      </c>
      <c r="B2824">
        <v>54</v>
      </c>
      <c r="C2824">
        <v>107</v>
      </c>
      <c r="D2824">
        <v>4.5213128936322448E-2</v>
      </c>
      <c r="E2824">
        <f>VLOOKUP(Table2[[#This Row],[STATE_CODE]],Table4[#All], 3, TRUE) * 1000000</f>
        <v>10211000000</v>
      </c>
      <c r="F2824">
        <f>VLOOKUP(Table2[[#This Row],[STATE_CODE]],Table4[#All], 4, TRUE) * 1000000</f>
        <v>10115067781.549999</v>
      </c>
      <c r="G2824">
        <f>Table2[[#This Row],[Percent of State total]]*Table2[[#This Row],[2009 State total]]</f>
        <v>461671259.56878853</v>
      </c>
      <c r="H2824" s="73">
        <f>Table2[[#This Row],[2010 State Total]]*Table2[[#This Row],[Percent of State total]]</f>
        <v>457333863.80686116</v>
      </c>
    </row>
    <row r="2825" spans="1:8">
      <c r="A2825">
        <v>2008</v>
      </c>
      <c r="B2825">
        <v>54</v>
      </c>
      <c r="C2825">
        <v>109</v>
      </c>
      <c r="D2825">
        <v>5.093796018155918E-3</v>
      </c>
      <c r="E2825">
        <f>VLOOKUP(Table2[[#This Row],[STATE_CODE]],Table4[#All], 3, TRUE) * 1000000</f>
        <v>10211000000</v>
      </c>
      <c r="F2825">
        <f>VLOOKUP(Table2[[#This Row],[STATE_CODE]],Table4[#All], 4, TRUE) * 1000000</f>
        <v>10115067781.549999</v>
      </c>
      <c r="G2825">
        <f>Table2[[#This Row],[Percent of State total]]*Table2[[#This Row],[2009 State total]]</f>
        <v>52012751.141390078</v>
      </c>
      <c r="H2825" s="73">
        <f>Table2[[#This Row],[2010 State Total]]*Table2[[#This Row],[Percent of State total]]</f>
        <v>51524091.989036605</v>
      </c>
    </row>
    <row r="2826" spans="1:8">
      <c r="A2826">
        <v>2008</v>
      </c>
      <c r="B2826">
        <v>55</v>
      </c>
      <c r="C2826">
        <v>1</v>
      </c>
      <c r="D2826">
        <v>1.4717324072179312E-3</v>
      </c>
      <c r="E2826">
        <f>VLOOKUP(Table2[[#This Row],[STATE_CODE]],Table4[#All], 3, TRUE) * 1000000</f>
        <v>31891000000</v>
      </c>
      <c r="F2826">
        <f>VLOOKUP(Table2[[#This Row],[STATE_CODE]],Table4[#All], 4, TRUE) * 1000000</f>
        <v>31036563269.714993</v>
      </c>
      <c r="G2826">
        <f>Table2[[#This Row],[Percent of State total]]*Table2[[#This Row],[2009 State total]]</f>
        <v>46935018.198587045</v>
      </c>
      <c r="H2826" s="73">
        <f>Table2[[#This Row],[2010 State Total]]*Table2[[#This Row],[Percent of State total]]</f>
        <v>45677515.972709268</v>
      </c>
    </row>
    <row r="2827" spans="1:8">
      <c r="A2827">
        <v>2008</v>
      </c>
      <c r="B2827">
        <v>55</v>
      </c>
      <c r="C2827">
        <v>3</v>
      </c>
      <c r="D2827">
        <v>2.8245424304829706E-3</v>
      </c>
      <c r="E2827">
        <f>VLOOKUP(Table2[[#This Row],[STATE_CODE]],Table4[#All], 3, TRUE) * 1000000</f>
        <v>31891000000</v>
      </c>
      <c r="F2827">
        <f>VLOOKUP(Table2[[#This Row],[STATE_CODE]],Table4[#All], 4, TRUE) * 1000000</f>
        <v>31036563269.714993</v>
      </c>
      <c r="G2827">
        <f>Table2[[#This Row],[Percent of State total]]*Table2[[#This Row],[2009 State total]]</f>
        <v>90077482.65053241</v>
      </c>
      <c r="H2827" s="73">
        <f>Table2[[#This Row],[2010 State Total]]*Table2[[#This Row],[Percent of State total]]</f>
        <v>87664089.85167928</v>
      </c>
    </row>
    <row r="2828" spans="1:8">
      <c r="A2828">
        <v>2008</v>
      </c>
      <c r="B2828">
        <v>55</v>
      </c>
      <c r="C2828">
        <v>5</v>
      </c>
      <c r="D2828">
        <v>8.0031759146566399E-3</v>
      </c>
      <c r="E2828">
        <f>VLOOKUP(Table2[[#This Row],[STATE_CODE]],Table4[#All], 3, TRUE) * 1000000</f>
        <v>31891000000</v>
      </c>
      <c r="F2828">
        <f>VLOOKUP(Table2[[#This Row],[STATE_CODE]],Table4[#All], 4, TRUE) * 1000000</f>
        <v>31036563269.714993</v>
      </c>
      <c r="G2828">
        <f>Table2[[#This Row],[Percent of State total]]*Table2[[#This Row],[2009 State total]]</f>
        <v>255229283.0943149</v>
      </c>
      <c r="H2828" s="73">
        <f>Table2[[#This Row],[2010 State Total]]*Table2[[#This Row],[Percent of State total]]</f>
        <v>248391075.63389996</v>
      </c>
    </row>
    <row r="2829" spans="1:8">
      <c r="A2829">
        <v>2008</v>
      </c>
      <c r="B2829">
        <v>55</v>
      </c>
      <c r="C2829">
        <v>7</v>
      </c>
      <c r="D2829">
        <v>2.5358873076261408E-3</v>
      </c>
      <c r="E2829">
        <f>VLOOKUP(Table2[[#This Row],[STATE_CODE]],Table4[#All], 3, TRUE) * 1000000</f>
        <v>31891000000</v>
      </c>
      <c r="F2829">
        <f>VLOOKUP(Table2[[#This Row],[STATE_CODE]],Table4[#All], 4, TRUE) * 1000000</f>
        <v>31036563269.714993</v>
      </c>
      <c r="G2829">
        <f>Table2[[#This Row],[Percent of State total]]*Table2[[#This Row],[2009 State total]]</f>
        <v>80871982.127505258</v>
      </c>
      <c r="H2829" s="73">
        <f>Table2[[#This Row],[2010 State Total]]*Table2[[#This Row],[Percent of State total]]</f>
        <v>78705226.868005931</v>
      </c>
    </row>
    <row r="2830" spans="1:8">
      <c r="A2830">
        <v>2008</v>
      </c>
      <c r="B2830">
        <v>55</v>
      </c>
      <c r="C2830">
        <v>9</v>
      </c>
      <c r="D2830">
        <v>4.1655867431225617E-2</v>
      </c>
      <c r="E2830">
        <f>VLOOKUP(Table2[[#This Row],[STATE_CODE]],Table4[#All], 3, TRUE) * 1000000</f>
        <v>31891000000</v>
      </c>
      <c r="F2830">
        <f>VLOOKUP(Table2[[#This Row],[STATE_CODE]],Table4[#All], 4, TRUE) * 1000000</f>
        <v>31036563269.714993</v>
      </c>
      <c r="G2830">
        <f>Table2[[#This Row],[Percent of State total]]*Table2[[#This Row],[2009 State total]]</f>
        <v>1328447268.2492161</v>
      </c>
      <c r="H2830" s="73">
        <f>Table2[[#This Row],[2010 State Total]]*Table2[[#This Row],[Percent of State total]]</f>
        <v>1292854965.084094</v>
      </c>
    </row>
    <row r="2831" spans="1:8">
      <c r="A2831">
        <v>2008</v>
      </c>
      <c r="B2831">
        <v>55</v>
      </c>
      <c r="C2831">
        <v>11</v>
      </c>
      <c r="D2831">
        <v>5.2518299701078558E-4</v>
      </c>
      <c r="E2831">
        <f>VLOOKUP(Table2[[#This Row],[STATE_CODE]],Table4[#All], 3, TRUE) * 1000000</f>
        <v>31891000000</v>
      </c>
      <c r="F2831">
        <f>VLOOKUP(Table2[[#This Row],[STATE_CODE]],Table4[#All], 4, TRUE) * 1000000</f>
        <v>31036563269.714993</v>
      </c>
      <c r="G2831">
        <f>Table2[[#This Row],[Percent of State total]]*Table2[[#This Row],[2009 State total]]</f>
        <v>16748610.957670962</v>
      </c>
      <c r="H2831" s="73">
        <f>Table2[[#This Row],[2010 State Total]]*Table2[[#This Row],[Percent of State total]]</f>
        <v>16299875.314903786</v>
      </c>
    </row>
    <row r="2832" spans="1:8">
      <c r="A2832">
        <v>2008</v>
      </c>
      <c r="B2832">
        <v>55</v>
      </c>
      <c r="C2832">
        <v>13</v>
      </c>
      <c r="D2832">
        <v>1.7180868288072717E-3</v>
      </c>
      <c r="E2832">
        <f>VLOOKUP(Table2[[#This Row],[STATE_CODE]],Table4[#All], 3, TRUE) * 1000000</f>
        <v>31891000000</v>
      </c>
      <c r="F2832">
        <f>VLOOKUP(Table2[[#This Row],[STATE_CODE]],Table4[#All], 4, TRUE) * 1000000</f>
        <v>31036563269.714993</v>
      </c>
      <c r="G2832">
        <f>Table2[[#This Row],[Percent of State total]]*Table2[[#This Row],[2009 State total]]</f>
        <v>54791507.057492703</v>
      </c>
      <c r="H2832" s="73">
        <f>Table2[[#This Row],[2010 State Total]]*Table2[[#This Row],[Percent of State total]]</f>
        <v>53323510.565140881</v>
      </c>
    </row>
    <row r="2833" spans="1:8">
      <c r="A2833">
        <v>2008</v>
      </c>
      <c r="B2833">
        <v>55</v>
      </c>
      <c r="C2833">
        <v>15</v>
      </c>
      <c r="D2833">
        <v>4.5807957059247652E-3</v>
      </c>
      <c r="E2833">
        <f>VLOOKUP(Table2[[#This Row],[STATE_CODE]],Table4[#All], 3, TRUE) * 1000000</f>
        <v>31891000000</v>
      </c>
      <c r="F2833">
        <f>VLOOKUP(Table2[[#This Row],[STATE_CODE]],Table4[#All], 4, TRUE) * 1000000</f>
        <v>31036563269.714993</v>
      </c>
      <c r="G2833">
        <f>Table2[[#This Row],[Percent of State total]]*Table2[[#This Row],[2009 State total]]</f>
        <v>146086155.85764667</v>
      </c>
      <c r="H2833" s="73">
        <f>Table2[[#This Row],[2010 State Total]]*Table2[[#This Row],[Percent of State total]]</f>
        <v>142172155.75257272</v>
      </c>
    </row>
    <row r="2834" spans="1:8">
      <c r="A2834">
        <v>2008</v>
      </c>
      <c r="B2834">
        <v>55</v>
      </c>
      <c r="C2834">
        <v>17</v>
      </c>
      <c r="D2834">
        <v>1.2569600207119187E-2</v>
      </c>
      <c r="E2834">
        <f>VLOOKUP(Table2[[#This Row],[STATE_CODE]],Table4[#All], 3, TRUE) * 1000000</f>
        <v>31891000000</v>
      </c>
      <c r="F2834">
        <f>VLOOKUP(Table2[[#This Row],[STATE_CODE]],Table4[#All], 4, TRUE) * 1000000</f>
        <v>31036563269.714993</v>
      </c>
      <c r="G2834">
        <f>Table2[[#This Row],[Percent of State total]]*Table2[[#This Row],[2009 State total]]</f>
        <v>400857120.20523798</v>
      </c>
      <c r="H2834" s="73">
        <f>Table2[[#This Row],[2010 State Total]]*Table2[[#This Row],[Percent of State total]]</f>
        <v>390117192.10327733</v>
      </c>
    </row>
    <row r="2835" spans="1:8">
      <c r="A2835">
        <v>2008</v>
      </c>
      <c r="B2835">
        <v>55</v>
      </c>
      <c r="C2835">
        <v>19</v>
      </c>
      <c r="D2835">
        <v>5.5092172457436054E-3</v>
      </c>
      <c r="E2835">
        <f>VLOOKUP(Table2[[#This Row],[STATE_CODE]],Table4[#All], 3, TRUE) * 1000000</f>
        <v>31891000000</v>
      </c>
      <c r="F2835">
        <f>VLOOKUP(Table2[[#This Row],[STATE_CODE]],Table4[#All], 4, TRUE) * 1000000</f>
        <v>31036563269.714993</v>
      </c>
      <c r="G2835">
        <f>Table2[[#This Row],[Percent of State total]]*Table2[[#This Row],[2009 State total]]</f>
        <v>175694447.18400931</v>
      </c>
      <c r="H2835" s="73">
        <f>Table2[[#This Row],[2010 State Total]]*Table2[[#This Row],[Percent of State total]]</f>
        <v>170987169.61412638</v>
      </c>
    </row>
    <row r="2836" spans="1:8">
      <c r="A2836">
        <v>2008</v>
      </c>
      <c r="B2836">
        <v>55</v>
      </c>
      <c r="C2836">
        <v>21</v>
      </c>
      <c r="D2836">
        <v>1.5632117157789501E-2</v>
      </c>
      <c r="E2836">
        <f>VLOOKUP(Table2[[#This Row],[STATE_CODE]],Table4[#All], 3, TRUE) * 1000000</f>
        <v>31891000000</v>
      </c>
      <c r="F2836">
        <f>VLOOKUP(Table2[[#This Row],[STATE_CODE]],Table4[#All], 4, TRUE) * 1000000</f>
        <v>31036563269.714993</v>
      </c>
      <c r="G2836">
        <f>Table2[[#This Row],[Percent of State total]]*Table2[[#This Row],[2009 State total]]</f>
        <v>498523848.27906495</v>
      </c>
      <c r="H2836" s="73">
        <f>Table2[[#This Row],[2010 State Total]]*Table2[[#This Row],[Percent of State total]]</f>
        <v>485167193.20733118</v>
      </c>
    </row>
    <row r="2837" spans="1:8">
      <c r="A2837">
        <v>2008</v>
      </c>
      <c r="B2837">
        <v>55</v>
      </c>
      <c r="C2837">
        <v>23</v>
      </c>
      <c r="D2837">
        <v>2.9049134709488063E-3</v>
      </c>
      <c r="E2837">
        <f>VLOOKUP(Table2[[#This Row],[STATE_CODE]],Table4[#All], 3, TRUE) * 1000000</f>
        <v>31891000000</v>
      </c>
      <c r="F2837">
        <f>VLOOKUP(Table2[[#This Row],[STATE_CODE]],Table4[#All], 4, TRUE) * 1000000</f>
        <v>31036563269.714993</v>
      </c>
      <c r="G2837">
        <f>Table2[[#This Row],[Percent of State total]]*Table2[[#This Row],[2009 State total]]</f>
        <v>92640595.502028376</v>
      </c>
      <c r="H2837" s="73">
        <f>Table2[[#This Row],[2010 State Total]]*Table2[[#This Row],[Percent of State total]]</f>
        <v>90158530.734150007</v>
      </c>
    </row>
    <row r="2838" spans="1:8">
      <c r="A2838">
        <v>2008</v>
      </c>
      <c r="B2838">
        <v>55</v>
      </c>
      <c r="C2838">
        <v>25</v>
      </c>
      <c r="D2838">
        <v>9.6170173428555425E-2</v>
      </c>
      <c r="E2838">
        <f>VLOOKUP(Table2[[#This Row],[STATE_CODE]],Table4[#All], 3, TRUE) * 1000000</f>
        <v>31891000000</v>
      </c>
      <c r="F2838">
        <f>VLOOKUP(Table2[[#This Row],[STATE_CODE]],Table4[#All], 4, TRUE) * 1000000</f>
        <v>31036563269.714993</v>
      </c>
      <c r="G2838">
        <f>Table2[[#This Row],[Percent of State total]]*Table2[[#This Row],[2009 State total]]</f>
        <v>3066963000.810061</v>
      </c>
      <c r="H2838" s="73">
        <f>Table2[[#This Row],[2010 State Total]]*Table2[[#This Row],[Percent of State total]]</f>
        <v>2984791672.2748241</v>
      </c>
    </row>
    <row r="2839" spans="1:8">
      <c r="A2839">
        <v>2008</v>
      </c>
      <c r="B2839">
        <v>55</v>
      </c>
      <c r="C2839">
        <v>27</v>
      </c>
      <c r="D2839">
        <v>1.2102199628984595E-2</v>
      </c>
      <c r="E2839">
        <f>VLOOKUP(Table2[[#This Row],[STATE_CODE]],Table4[#All], 3, TRUE) * 1000000</f>
        <v>31891000000</v>
      </c>
      <c r="F2839">
        <f>VLOOKUP(Table2[[#This Row],[STATE_CODE]],Table4[#All], 4, TRUE) * 1000000</f>
        <v>31036563269.714993</v>
      </c>
      <c r="G2839">
        <f>Table2[[#This Row],[Percent of State total]]*Table2[[#This Row],[2009 State total]]</f>
        <v>385951248.3679477</v>
      </c>
      <c r="H2839" s="73">
        <f>Table2[[#This Row],[2010 State Total]]*Table2[[#This Row],[Percent of State total]]</f>
        <v>375610684.48770165</v>
      </c>
    </row>
    <row r="2840" spans="1:8">
      <c r="A2840">
        <v>2008</v>
      </c>
      <c r="B2840">
        <v>55</v>
      </c>
      <c r="C2840">
        <v>29</v>
      </c>
      <c r="D2840">
        <v>3.1758653237973539E-3</v>
      </c>
      <c r="E2840">
        <f>VLOOKUP(Table2[[#This Row],[STATE_CODE]],Table4[#All], 3, TRUE) * 1000000</f>
        <v>31891000000</v>
      </c>
      <c r="F2840">
        <f>VLOOKUP(Table2[[#This Row],[STATE_CODE]],Table4[#All], 4, TRUE) * 1000000</f>
        <v>31036563269.714993</v>
      </c>
      <c r="G2840">
        <f>Table2[[#This Row],[Percent of State total]]*Table2[[#This Row],[2009 State total]]</f>
        <v>101281521.04122141</v>
      </c>
      <c r="H2840" s="73">
        <f>Table2[[#This Row],[2010 State Total]]*Table2[[#This Row],[Percent of State total]]</f>
        <v>98567945.058130458</v>
      </c>
    </row>
    <row r="2841" spans="1:8">
      <c r="A2841">
        <v>2008</v>
      </c>
      <c r="B2841">
        <v>55</v>
      </c>
      <c r="C2841">
        <v>31</v>
      </c>
      <c r="D2841">
        <v>7.5009240479667347E-3</v>
      </c>
      <c r="E2841">
        <f>VLOOKUP(Table2[[#This Row],[STATE_CODE]],Table4[#All], 3, TRUE) * 1000000</f>
        <v>31891000000</v>
      </c>
      <c r="F2841">
        <f>VLOOKUP(Table2[[#This Row],[STATE_CODE]],Table4[#All], 4, TRUE) * 1000000</f>
        <v>31036563269.714993</v>
      </c>
      <c r="G2841">
        <f>Table2[[#This Row],[Percent of State total]]*Table2[[#This Row],[2009 State total]]</f>
        <v>239211968.81370714</v>
      </c>
      <c r="H2841" s="73">
        <f>Table2[[#This Row],[2010 State Total]]*Table2[[#This Row],[Percent of State total]]</f>
        <v>232802903.79604626</v>
      </c>
    </row>
    <row r="2842" spans="1:8">
      <c r="A2842">
        <v>2008</v>
      </c>
      <c r="B2842">
        <v>55</v>
      </c>
      <c r="C2842">
        <v>33</v>
      </c>
      <c r="D2842">
        <v>1.2928007503153887E-2</v>
      </c>
      <c r="E2842">
        <f>VLOOKUP(Table2[[#This Row],[STATE_CODE]],Table4[#All], 3, TRUE) * 1000000</f>
        <v>31891000000</v>
      </c>
      <c r="F2842">
        <f>VLOOKUP(Table2[[#This Row],[STATE_CODE]],Table4[#All], 4, TRUE) * 1000000</f>
        <v>31036563269.714993</v>
      </c>
      <c r="G2842">
        <f>Table2[[#This Row],[Percent of State total]]*Table2[[#This Row],[2009 State total]]</f>
        <v>412287087.28308058</v>
      </c>
      <c r="H2842" s="73">
        <f>Table2[[#This Row],[2010 State Total]]*Table2[[#This Row],[Percent of State total]]</f>
        <v>401240922.82298577</v>
      </c>
    </row>
    <row r="2843" spans="1:8">
      <c r="A2843">
        <v>2008</v>
      </c>
      <c r="B2843">
        <v>55</v>
      </c>
      <c r="C2843">
        <v>35</v>
      </c>
      <c r="D2843">
        <v>1.9122282989568667E-2</v>
      </c>
      <c r="E2843">
        <f>VLOOKUP(Table2[[#This Row],[STATE_CODE]],Table4[#All], 3, TRUE) * 1000000</f>
        <v>31891000000</v>
      </c>
      <c r="F2843">
        <f>VLOOKUP(Table2[[#This Row],[STATE_CODE]],Table4[#All], 4, TRUE) * 1000000</f>
        <v>31036563269.714993</v>
      </c>
      <c r="G2843">
        <f>Table2[[#This Row],[Percent of State total]]*Table2[[#This Row],[2009 State total]]</f>
        <v>609828726.82033432</v>
      </c>
      <c r="H2843" s="73">
        <f>Table2[[#This Row],[2010 State Total]]*Table2[[#This Row],[Percent of State total]]</f>
        <v>593489945.86714268</v>
      </c>
    </row>
    <row r="2844" spans="1:8">
      <c r="A2844">
        <v>2008</v>
      </c>
      <c r="B2844">
        <v>55</v>
      </c>
      <c r="C2844">
        <v>37</v>
      </c>
      <c r="D2844">
        <v>8.4942064275941333E-4</v>
      </c>
      <c r="E2844">
        <f>VLOOKUP(Table2[[#This Row],[STATE_CODE]],Table4[#All], 3, TRUE) * 1000000</f>
        <v>31891000000</v>
      </c>
      <c r="F2844">
        <f>VLOOKUP(Table2[[#This Row],[STATE_CODE]],Table4[#All], 4, TRUE) * 1000000</f>
        <v>31036563269.714993</v>
      </c>
      <c r="G2844">
        <f>Table2[[#This Row],[Percent of State total]]*Table2[[#This Row],[2009 State total]]</f>
        <v>27088873.718240451</v>
      </c>
      <c r="H2844" s="73">
        <f>Table2[[#This Row],[2010 State Total]]*Table2[[#This Row],[Percent of State total]]</f>
        <v>26363097.521604508</v>
      </c>
    </row>
    <row r="2845" spans="1:8">
      <c r="A2845">
        <v>2008</v>
      </c>
      <c r="B2845">
        <v>55</v>
      </c>
      <c r="C2845">
        <v>39</v>
      </c>
      <c r="D2845">
        <v>1.875487267156201E-2</v>
      </c>
      <c r="E2845">
        <f>VLOOKUP(Table2[[#This Row],[STATE_CODE]],Table4[#All], 3, TRUE) * 1000000</f>
        <v>31891000000</v>
      </c>
      <c r="F2845">
        <f>VLOOKUP(Table2[[#This Row],[STATE_CODE]],Table4[#All], 4, TRUE) * 1000000</f>
        <v>31036563269.714993</v>
      </c>
      <c r="G2845">
        <f>Table2[[#This Row],[Percent of State total]]*Table2[[#This Row],[2009 State total]]</f>
        <v>598111644.36878407</v>
      </c>
      <c r="H2845" s="73">
        <f>Table2[[#This Row],[2010 State Total]]*Table2[[#This Row],[Percent of State total]]</f>
        <v>582086792.28638291</v>
      </c>
    </row>
    <row r="2846" spans="1:8">
      <c r="A2846">
        <v>2008</v>
      </c>
      <c r="B2846">
        <v>55</v>
      </c>
      <c r="C2846">
        <v>41</v>
      </c>
      <c r="D2846">
        <v>1.107449723916482E-3</v>
      </c>
      <c r="E2846">
        <f>VLOOKUP(Table2[[#This Row],[STATE_CODE]],Table4[#All], 3, TRUE) * 1000000</f>
        <v>31891000000</v>
      </c>
      <c r="F2846">
        <f>VLOOKUP(Table2[[#This Row],[STATE_CODE]],Table4[#All], 4, TRUE) * 1000000</f>
        <v>31036563269.714993</v>
      </c>
      <c r="G2846">
        <f>Table2[[#This Row],[Percent of State total]]*Table2[[#This Row],[2009 State total]]</f>
        <v>35317679.145420529</v>
      </c>
      <c r="H2846" s="73">
        <f>Table2[[#This Row],[2010 State Total]]*Table2[[#This Row],[Percent of State total]]</f>
        <v>34371433.424362294</v>
      </c>
    </row>
    <row r="2847" spans="1:8">
      <c r="A2847">
        <v>2008</v>
      </c>
      <c r="B2847">
        <v>55</v>
      </c>
      <c r="C2847">
        <v>43</v>
      </c>
      <c r="D2847">
        <v>7.4591383318064223E-3</v>
      </c>
      <c r="E2847">
        <f>VLOOKUP(Table2[[#This Row],[STATE_CODE]],Table4[#All], 3, TRUE) * 1000000</f>
        <v>31891000000</v>
      </c>
      <c r="F2847">
        <f>VLOOKUP(Table2[[#This Row],[STATE_CODE]],Table4[#All], 4, TRUE) * 1000000</f>
        <v>31036563269.714993</v>
      </c>
      <c r="G2847">
        <f>Table2[[#This Row],[Percent of State total]]*Table2[[#This Row],[2009 State total]]</f>
        <v>237879380.53963861</v>
      </c>
      <c r="H2847" s="73">
        <f>Table2[[#This Row],[2010 State Total]]*Table2[[#This Row],[Percent of State total]]</f>
        <v>231506018.77266636</v>
      </c>
    </row>
    <row r="2848" spans="1:8">
      <c r="A2848">
        <v>2008</v>
      </c>
      <c r="B2848">
        <v>55</v>
      </c>
      <c r="C2848">
        <v>45</v>
      </c>
      <c r="D2848">
        <v>4.4537547549577325E-3</v>
      </c>
      <c r="E2848">
        <f>VLOOKUP(Table2[[#This Row],[STATE_CODE]],Table4[#All], 3, TRUE) * 1000000</f>
        <v>31891000000</v>
      </c>
      <c r="F2848">
        <f>VLOOKUP(Table2[[#This Row],[STATE_CODE]],Table4[#All], 4, TRUE) * 1000000</f>
        <v>31036563269.714993</v>
      </c>
      <c r="G2848">
        <f>Table2[[#This Row],[Percent of State total]]*Table2[[#This Row],[2009 State total]]</f>
        <v>142034692.89035705</v>
      </c>
      <c r="H2848" s="73">
        <f>Table2[[#This Row],[2010 State Total]]*Table2[[#This Row],[Percent of State total]]</f>
        <v>138229241.24003965</v>
      </c>
    </row>
    <row r="2849" spans="1:8">
      <c r="A2849">
        <v>2008</v>
      </c>
      <c r="B2849">
        <v>55</v>
      </c>
      <c r="C2849">
        <v>47</v>
      </c>
      <c r="D2849">
        <v>1.4746061713696327E-3</v>
      </c>
      <c r="E2849">
        <f>VLOOKUP(Table2[[#This Row],[STATE_CODE]],Table4[#All], 3, TRUE) * 1000000</f>
        <v>31891000000</v>
      </c>
      <c r="F2849">
        <f>VLOOKUP(Table2[[#This Row],[STATE_CODE]],Table4[#All], 4, TRUE) * 1000000</f>
        <v>31036563269.714993</v>
      </c>
      <c r="G2849">
        <f>Table2[[#This Row],[Percent of State total]]*Table2[[#This Row],[2009 State total]]</f>
        <v>47026665.411148958</v>
      </c>
      <c r="H2849" s="73">
        <f>Table2[[#This Row],[2010 State Total]]*Table2[[#This Row],[Percent of State total]]</f>
        <v>45766707.735625796</v>
      </c>
    </row>
    <row r="2850" spans="1:8">
      <c r="A2850">
        <v>2008</v>
      </c>
      <c r="B2850">
        <v>55</v>
      </c>
      <c r="C2850">
        <v>49</v>
      </c>
      <c r="D2850">
        <v>6.1686185403709891E-3</v>
      </c>
      <c r="E2850">
        <f>VLOOKUP(Table2[[#This Row],[STATE_CODE]],Table4[#All], 3, TRUE) * 1000000</f>
        <v>31891000000</v>
      </c>
      <c r="F2850">
        <f>VLOOKUP(Table2[[#This Row],[STATE_CODE]],Table4[#All], 4, TRUE) * 1000000</f>
        <v>31036563269.714993</v>
      </c>
      <c r="G2850">
        <f>Table2[[#This Row],[Percent of State total]]*Table2[[#This Row],[2009 State total]]</f>
        <v>196723413.8709712</v>
      </c>
      <c r="H2850" s="73">
        <f>Table2[[#This Row],[2010 State Total]]*Table2[[#This Row],[Percent of State total]]</f>
        <v>191452719.61496115</v>
      </c>
    </row>
    <row r="2851" spans="1:8">
      <c r="A2851">
        <v>2008</v>
      </c>
      <c r="B2851">
        <v>55</v>
      </c>
      <c r="C2851">
        <v>51</v>
      </c>
      <c r="D2851">
        <v>2.0709103060279239E-3</v>
      </c>
      <c r="E2851">
        <f>VLOOKUP(Table2[[#This Row],[STATE_CODE]],Table4[#All], 3, TRUE) * 1000000</f>
        <v>31891000000</v>
      </c>
      <c r="F2851">
        <f>VLOOKUP(Table2[[#This Row],[STATE_CODE]],Table4[#All], 4, TRUE) * 1000000</f>
        <v>31036563269.714993</v>
      </c>
      <c r="G2851">
        <f>Table2[[#This Row],[Percent of State total]]*Table2[[#This Row],[2009 State total]]</f>
        <v>66043400.569536522</v>
      </c>
      <c r="H2851" s="73">
        <f>Table2[[#This Row],[2010 State Total]]*Table2[[#This Row],[Percent of State total]]</f>
        <v>64273938.7389405</v>
      </c>
    </row>
    <row r="2852" spans="1:8">
      <c r="A2852">
        <v>2008</v>
      </c>
      <c r="B2852">
        <v>55</v>
      </c>
      <c r="C2852">
        <v>53</v>
      </c>
      <c r="D2852">
        <v>1.2617681962206004E-2</v>
      </c>
      <c r="E2852">
        <f>VLOOKUP(Table2[[#This Row],[STATE_CODE]],Table4[#All], 3, TRUE) * 1000000</f>
        <v>31891000000</v>
      </c>
      <c r="F2852">
        <f>VLOOKUP(Table2[[#This Row],[STATE_CODE]],Table4[#All], 4, TRUE) * 1000000</f>
        <v>31036563269.714993</v>
      </c>
      <c r="G2852">
        <f>Table2[[#This Row],[Percent of State total]]*Table2[[#This Row],[2009 State total]]</f>
        <v>402390495.45671171</v>
      </c>
      <c r="H2852" s="73">
        <f>Table2[[#This Row],[2010 State Total]]*Table2[[#This Row],[Percent of State total]]</f>
        <v>391609484.5371483</v>
      </c>
    </row>
    <row r="2853" spans="1:8">
      <c r="A2853">
        <v>2008</v>
      </c>
      <c r="B2853">
        <v>55</v>
      </c>
      <c r="C2853">
        <v>55</v>
      </c>
      <c r="D2853">
        <v>1.7608822157731584E-2</v>
      </c>
      <c r="E2853">
        <f>VLOOKUP(Table2[[#This Row],[STATE_CODE]],Table4[#All], 3, TRUE) * 1000000</f>
        <v>31891000000</v>
      </c>
      <c r="F2853">
        <f>VLOOKUP(Table2[[#This Row],[STATE_CODE]],Table4[#All], 4, TRUE) * 1000000</f>
        <v>31036563269.714993</v>
      </c>
      <c r="G2853">
        <f>Table2[[#This Row],[Percent of State total]]*Table2[[#This Row],[2009 State total]]</f>
        <v>561562947.43221796</v>
      </c>
      <c r="H2853" s="73">
        <f>Table2[[#This Row],[2010 State Total]]*Table2[[#This Row],[Percent of State total]]</f>
        <v>546517323.00359559</v>
      </c>
    </row>
    <row r="2854" spans="1:8">
      <c r="A2854">
        <v>2008</v>
      </c>
      <c r="B2854">
        <v>55</v>
      </c>
      <c r="C2854">
        <v>57</v>
      </c>
      <c r="D2854">
        <v>1.4770034038539166E-2</v>
      </c>
      <c r="E2854">
        <f>VLOOKUP(Table2[[#This Row],[STATE_CODE]],Table4[#All], 3, TRUE) * 1000000</f>
        <v>31891000000</v>
      </c>
      <c r="F2854">
        <f>VLOOKUP(Table2[[#This Row],[STATE_CODE]],Table4[#All], 4, TRUE) * 1000000</f>
        <v>31036563269.714993</v>
      </c>
      <c r="G2854">
        <f>Table2[[#This Row],[Percent of State total]]*Table2[[#This Row],[2009 State total]]</f>
        <v>471031155.52305257</v>
      </c>
      <c r="H2854" s="73">
        <f>Table2[[#This Row],[2010 State Total]]*Table2[[#This Row],[Percent of State total]]</f>
        <v>458411095.93296486</v>
      </c>
    </row>
    <row r="2855" spans="1:8">
      <c r="A2855">
        <v>2008</v>
      </c>
      <c r="B2855">
        <v>55</v>
      </c>
      <c r="C2855">
        <v>59</v>
      </c>
      <c r="D2855">
        <v>2.5470646610333034E-2</v>
      </c>
      <c r="E2855">
        <f>VLOOKUP(Table2[[#This Row],[STATE_CODE]],Table4[#All], 3, TRUE) * 1000000</f>
        <v>31891000000</v>
      </c>
      <c r="F2855">
        <f>VLOOKUP(Table2[[#This Row],[STATE_CODE]],Table4[#All], 4, TRUE) * 1000000</f>
        <v>31036563269.714993</v>
      </c>
      <c r="G2855">
        <f>Table2[[#This Row],[Percent of State total]]*Table2[[#This Row],[2009 State total]]</f>
        <v>812284391.05013072</v>
      </c>
      <c r="H2855" s="73">
        <f>Table2[[#This Row],[2010 State Total]]*Table2[[#This Row],[Percent of State total]]</f>
        <v>790521335.04215288</v>
      </c>
    </row>
    <row r="2856" spans="1:8">
      <c r="A2856">
        <v>2008</v>
      </c>
      <c r="B2856">
        <v>55</v>
      </c>
      <c r="C2856">
        <v>61</v>
      </c>
      <c r="D2856">
        <v>3.5476839745091716E-4</v>
      </c>
      <c r="E2856">
        <f>VLOOKUP(Table2[[#This Row],[STATE_CODE]],Table4[#All], 3, TRUE) * 1000000</f>
        <v>31891000000</v>
      </c>
      <c r="F2856">
        <f>VLOOKUP(Table2[[#This Row],[STATE_CODE]],Table4[#All], 4, TRUE) * 1000000</f>
        <v>31036563269.714993</v>
      </c>
      <c r="G2856">
        <f>Table2[[#This Row],[Percent of State total]]*Table2[[#This Row],[2009 State total]]</f>
        <v>11313918.963107198</v>
      </c>
      <c r="H2856" s="73">
        <f>Table2[[#This Row],[2010 State Total]]*Table2[[#This Row],[Percent of State total]]</f>
        <v>11010791.813580785</v>
      </c>
    </row>
    <row r="2857" spans="1:8">
      <c r="A2857">
        <v>2008</v>
      </c>
      <c r="B2857">
        <v>55</v>
      </c>
      <c r="C2857">
        <v>63</v>
      </c>
      <c r="D2857">
        <v>1.8762180457435183E-2</v>
      </c>
      <c r="E2857">
        <f>VLOOKUP(Table2[[#This Row],[STATE_CODE]],Table4[#All], 3, TRUE) * 1000000</f>
        <v>31891000000</v>
      </c>
      <c r="F2857">
        <f>VLOOKUP(Table2[[#This Row],[STATE_CODE]],Table4[#All], 4, TRUE) * 1000000</f>
        <v>31036563269.714993</v>
      </c>
      <c r="G2857">
        <f>Table2[[#This Row],[Percent of State total]]*Table2[[#This Row],[2009 State total]]</f>
        <v>598344696.96806538</v>
      </c>
      <c r="H2857" s="73">
        <f>Table2[[#This Row],[2010 State Total]]*Table2[[#This Row],[Percent of State total]]</f>
        <v>582313600.84499729</v>
      </c>
    </row>
    <row r="2858" spans="1:8">
      <c r="A2858">
        <v>2008</v>
      </c>
      <c r="B2858">
        <v>55</v>
      </c>
      <c r="C2858">
        <v>65</v>
      </c>
      <c r="D2858">
        <v>2.4256726310770411E-3</v>
      </c>
      <c r="E2858">
        <f>VLOOKUP(Table2[[#This Row],[STATE_CODE]],Table4[#All], 3, TRUE) * 1000000</f>
        <v>31891000000</v>
      </c>
      <c r="F2858">
        <f>VLOOKUP(Table2[[#This Row],[STATE_CODE]],Table4[#All], 4, TRUE) * 1000000</f>
        <v>31036563269.714993</v>
      </c>
      <c r="G2858">
        <f>Table2[[#This Row],[Percent of State total]]*Table2[[#This Row],[2009 State total]]</f>
        <v>77357125.877677917</v>
      </c>
      <c r="H2858" s="73">
        <f>Table2[[#This Row],[2010 State Total]]*Table2[[#This Row],[Percent of State total]]</f>
        <v>75284542.086038619</v>
      </c>
    </row>
    <row r="2859" spans="1:8">
      <c r="A2859">
        <v>2008</v>
      </c>
      <c r="B2859">
        <v>55</v>
      </c>
      <c r="C2859">
        <v>67</v>
      </c>
      <c r="D2859">
        <v>2.334181388038572E-3</v>
      </c>
      <c r="E2859">
        <f>VLOOKUP(Table2[[#This Row],[STATE_CODE]],Table4[#All], 3, TRUE) * 1000000</f>
        <v>31891000000</v>
      </c>
      <c r="F2859">
        <f>VLOOKUP(Table2[[#This Row],[STATE_CODE]],Table4[#All], 4, TRUE) * 1000000</f>
        <v>31036563269.714993</v>
      </c>
      <c r="G2859">
        <f>Table2[[#This Row],[Percent of State total]]*Table2[[#This Row],[2009 State total]]</f>
        <v>74439378.645938098</v>
      </c>
      <c r="H2859" s="73">
        <f>Table2[[#This Row],[2010 State Total]]*Table2[[#This Row],[Percent of State total]]</f>
        <v>72444968.332850307</v>
      </c>
    </row>
    <row r="2860" spans="1:8">
      <c r="A2860">
        <v>2008</v>
      </c>
      <c r="B2860">
        <v>55</v>
      </c>
      <c r="C2860">
        <v>69</v>
      </c>
      <c r="D2860">
        <v>5.6037084881868779E-3</v>
      </c>
      <c r="E2860">
        <f>VLOOKUP(Table2[[#This Row],[STATE_CODE]],Table4[#All], 3, TRUE) * 1000000</f>
        <v>31891000000</v>
      </c>
      <c r="F2860">
        <f>VLOOKUP(Table2[[#This Row],[STATE_CODE]],Table4[#All], 4, TRUE) * 1000000</f>
        <v>31036563269.714993</v>
      </c>
      <c r="G2860">
        <f>Table2[[#This Row],[Percent of State total]]*Table2[[#This Row],[2009 State total]]</f>
        <v>178707867.39676774</v>
      </c>
      <c r="H2860" s="73">
        <f>Table2[[#This Row],[2010 State Total]]*Table2[[#This Row],[Percent of State total]]</f>
        <v>173919853.03865099</v>
      </c>
    </row>
    <row r="2861" spans="1:8">
      <c r="A2861">
        <v>2008</v>
      </c>
      <c r="B2861">
        <v>55</v>
      </c>
      <c r="C2861">
        <v>71</v>
      </c>
      <c r="D2861">
        <v>1.2305540660171812E-2</v>
      </c>
      <c r="E2861">
        <f>VLOOKUP(Table2[[#This Row],[STATE_CODE]],Table4[#All], 3, TRUE) * 1000000</f>
        <v>31891000000</v>
      </c>
      <c r="F2861">
        <f>VLOOKUP(Table2[[#This Row],[STATE_CODE]],Table4[#All], 4, TRUE) * 1000000</f>
        <v>31036563269.714993</v>
      </c>
      <c r="G2861">
        <f>Table2[[#This Row],[Percent of State total]]*Table2[[#This Row],[2009 State total]]</f>
        <v>392435997.19353926</v>
      </c>
      <c r="H2861" s="73">
        <f>Table2[[#This Row],[2010 State Total]]*Table2[[#This Row],[Percent of State total]]</f>
        <v>381921691.2674728</v>
      </c>
    </row>
    <row r="2862" spans="1:8">
      <c r="A2862">
        <v>2008</v>
      </c>
      <c r="B2862">
        <v>55</v>
      </c>
      <c r="C2862">
        <v>73</v>
      </c>
      <c r="D2862">
        <v>2.793967235895459E-2</v>
      </c>
      <c r="E2862">
        <f>VLOOKUP(Table2[[#This Row],[STATE_CODE]],Table4[#All], 3, TRUE) * 1000000</f>
        <v>31891000000</v>
      </c>
      <c r="F2862">
        <f>VLOOKUP(Table2[[#This Row],[STATE_CODE]],Table4[#All], 4, TRUE) * 1000000</f>
        <v>31036563269.714993</v>
      </c>
      <c r="G2862">
        <f>Table2[[#This Row],[Percent of State total]]*Table2[[#This Row],[2009 State total]]</f>
        <v>891024091.19942081</v>
      </c>
      <c r="H2862" s="73">
        <f>Table2[[#This Row],[2010 State Total]]*Table2[[#This Row],[Percent of State total]]</f>
        <v>867151408.90380132</v>
      </c>
    </row>
    <row r="2863" spans="1:8">
      <c r="A2863">
        <v>2008</v>
      </c>
      <c r="B2863">
        <v>55</v>
      </c>
      <c r="C2863">
        <v>75</v>
      </c>
      <c r="D2863">
        <v>7.0714904483413976E-3</v>
      </c>
      <c r="E2863">
        <f>VLOOKUP(Table2[[#This Row],[STATE_CODE]],Table4[#All], 3, TRUE) * 1000000</f>
        <v>31891000000</v>
      </c>
      <c r="F2863">
        <f>VLOOKUP(Table2[[#This Row],[STATE_CODE]],Table4[#All], 4, TRUE) * 1000000</f>
        <v>31036563269.714993</v>
      </c>
      <c r="G2863">
        <f>Table2[[#This Row],[Percent of State total]]*Table2[[#This Row],[2009 State total]]</f>
        <v>225516901.8880555</v>
      </c>
      <c r="H2863" s="73">
        <f>Table2[[#This Row],[2010 State Total]]*Table2[[#This Row],[Percent of State total]]</f>
        <v>219474760.71113303</v>
      </c>
    </row>
    <row r="2864" spans="1:8">
      <c r="A2864">
        <v>2008</v>
      </c>
      <c r="B2864">
        <v>55</v>
      </c>
      <c r="C2864">
        <v>77</v>
      </c>
      <c r="D2864">
        <v>4.7366809176855569E-3</v>
      </c>
      <c r="E2864">
        <f>VLOOKUP(Table2[[#This Row],[STATE_CODE]],Table4[#All], 3, TRUE) * 1000000</f>
        <v>31891000000</v>
      </c>
      <c r="F2864">
        <f>VLOOKUP(Table2[[#This Row],[STATE_CODE]],Table4[#All], 4, TRUE) * 1000000</f>
        <v>31036563269.714993</v>
      </c>
      <c r="G2864">
        <f>Table2[[#This Row],[Percent of State total]]*Table2[[#This Row],[2009 State total]]</f>
        <v>151057491.14591008</v>
      </c>
      <c r="H2864" s="73">
        <f>Table2[[#This Row],[2010 State Total]]*Table2[[#This Row],[Percent of State total]]</f>
        <v>147010296.99019945</v>
      </c>
    </row>
    <row r="2865" spans="1:8">
      <c r="A2865">
        <v>2008</v>
      </c>
      <c r="B2865">
        <v>55</v>
      </c>
      <c r="C2865">
        <v>79</v>
      </c>
      <c r="D2865">
        <v>0.12982978877633727</v>
      </c>
      <c r="E2865">
        <f>VLOOKUP(Table2[[#This Row],[STATE_CODE]],Table4[#All], 3, TRUE) * 1000000</f>
        <v>31891000000</v>
      </c>
      <c r="F2865">
        <f>VLOOKUP(Table2[[#This Row],[STATE_CODE]],Table4[#All], 4, TRUE) * 1000000</f>
        <v>31036563269.714993</v>
      </c>
      <c r="G2865">
        <f>Table2[[#This Row],[Percent of State total]]*Table2[[#This Row],[2009 State total]]</f>
        <v>4140401793.8661718</v>
      </c>
      <c r="H2865" s="73">
        <f>Table2[[#This Row],[2010 State Total]]*Table2[[#This Row],[Percent of State total]]</f>
        <v>4029470453.6505251</v>
      </c>
    </row>
    <row r="2866" spans="1:8">
      <c r="A2866">
        <v>2008</v>
      </c>
      <c r="B2866">
        <v>55</v>
      </c>
      <c r="C2866">
        <v>81</v>
      </c>
      <c r="D2866">
        <v>1.5136447900042139E-2</v>
      </c>
      <c r="E2866">
        <f>VLOOKUP(Table2[[#This Row],[STATE_CODE]],Table4[#All], 3, TRUE) * 1000000</f>
        <v>31891000000</v>
      </c>
      <c r="F2866">
        <f>VLOOKUP(Table2[[#This Row],[STATE_CODE]],Table4[#All], 4, TRUE) * 1000000</f>
        <v>31036563269.714993</v>
      </c>
      <c r="G2866">
        <f>Table2[[#This Row],[Percent of State total]]*Table2[[#This Row],[2009 State total]]</f>
        <v>482716459.98024386</v>
      </c>
      <c r="H2866" s="73">
        <f>Table2[[#This Row],[2010 State Total]]*Table2[[#This Row],[Percent of State total]]</f>
        <v>469783322.92840248</v>
      </c>
    </row>
    <row r="2867" spans="1:8">
      <c r="A2867">
        <v>2008</v>
      </c>
      <c r="B2867">
        <v>55</v>
      </c>
      <c r="C2867">
        <v>83</v>
      </c>
      <c r="D2867">
        <v>6.5293864688856194E-3</v>
      </c>
      <c r="E2867">
        <f>VLOOKUP(Table2[[#This Row],[STATE_CODE]],Table4[#All], 3, TRUE) * 1000000</f>
        <v>31891000000</v>
      </c>
      <c r="F2867">
        <f>VLOOKUP(Table2[[#This Row],[STATE_CODE]],Table4[#All], 4, TRUE) * 1000000</f>
        <v>31036563269.714993</v>
      </c>
      <c r="G2867">
        <f>Table2[[#This Row],[Percent of State total]]*Table2[[#This Row],[2009 State total]]</f>
        <v>208228663.8792313</v>
      </c>
      <c r="H2867" s="73">
        <f>Table2[[#This Row],[2010 State Total]]*Table2[[#This Row],[Percent of State total]]</f>
        <v>202649716.25398949</v>
      </c>
    </row>
    <row r="2868" spans="1:8">
      <c r="A2868">
        <v>2008</v>
      </c>
      <c r="B2868">
        <v>55</v>
      </c>
      <c r="C2868">
        <v>85</v>
      </c>
      <c r="D2868">
        <v>5.8778724093098275E-3</v>
      </c>
      <c r="E2868">
        <f>VLOOKUP(Table2[[#This Row],[STATE_CODE]],Table4[#All], 3, TRUE) * 1000000</f>
        <v>31891000000</v>
      </c>
      <c r="F2868">
        <f>VLOOKUP(Table2[[#This Row],[STATE_CODE]],Table4[#All], 4, TRUE) * 1000000</f>
        <v>31036563269.714993</v>
      </c>
      <c r="G2868">
        <f>Table2[[#This Row],[Percent of State total]]*Table2[[#This Row],[2009 State total]]</f>
        <v>187451229.00529972</v>
      </c>
      <c r="H2868" s="73">
        <f>Table2[[#This Row],[2010 State Total]]*Table2[[#This Row],[Percent of State total]]</f>
        <v>182428958.92285657</v>
      </c>
    </row>
    <row r="2869" spans="1:8">
      <c r="A2869">
        <v>2008</v>
      </c>
      <c r="B2869">
        <v>55</v>
      </c>
      <c r="C2869">
        <v>87</v>
      </c>
      <c r="D2869">
        <v>2.5537021931143919E-2</v>
      </c>
      <c r="E2869">
        <f>VLOOKUP(Table2[[#This Row],[STATE_CODE]],Table4[#All], 3, TRUE) * 1000000</f>
        <v>31891000000</v>
      </c>
      <c r="F2869">
        <f>VLOOKUP(Table2[[#This Row],[STATE_CODE]],Table4[#All], 4, TRUE) * 1000000</f>
        <v>31036563269.714993</v>
      </c>
      <c r="G2869">
        <f>Table2[[#This Row],[Percent of State total]]*Table2[[#This Row],[2009 State total]]</f>
        <v>814401166.40611076</v>
      </c>
      <c r="H2869" s="73">
        <f>Table2[[#This Row],[2010 State Total]]*Table2[[#This Row],[Percent of State total]]</f>
        <v>792581396.8860476</v>
      </c>
    </row>
    <row r="2870" spans="1:8">
      <c r="A2870">
        <v>2008</v>
      </c>
      <c r="B2870">
        <v>55</v>
      </c>
      <c r="C2870">
        <v>89</v>
      </c>
      <c r="D2870">
        <v>2.2978135870085546E-2</v>
      </c>
      <c r="E2870">
        <f>VLOOKUP(Table2[[#This Row],[STATE_CODE]],Table4[#All], 3, TRUE) * 1000000</f>
        <v>31891000000</v>
      </c>
      <c r="F2870">
        <f>VLOOKUP(Table2[[#This Row],[STATE_CODE]],Table4[#All], 4, TRUE) * 1000000</f>
        <v>31036563269.714993</v>
      </c>
      <c r="G2870">
        <f>Table2[[#This Row],[Percent of State total]]*Table2[[#This Row],[2009 State total]]</f>
        <v>732795731.03289819</v>
      </c>
      <c r="H2870" s="73">
        <f>Table2[[#This Row],[2010 State Total]]*Table2[[#This Row],[Percent of State total]]</f>
        <v>713162367.75201762</v>
      </c>
    </row>
    <row r="2871" spans="1:8">
      <c r="A2871">
        <v>2008</v>
      </c>
      <c r="B2871">
        <v>55</v>
      </c>
      <c r="C2871">
        <v>91</v>
      </c>
      <c r="D2871">
        <v>4.4411538199235113E-4</v>
      </c>
      <c r="E2871">
        <f>VLOOKUP(Table2[[#This Row],[STATE_CODE]],Table4[#All], 3, TRUE) * 1000000</f>
        <v>31891000000</v>
      </c>
      <c r="F2871">
        <f>VLOOKUP(Table2[[#This Row],[STATE_CODE]],Table4[#All], 4, TRUE) * 1000000</f>
        <v>31036563269.714993</v>
      </c>
      <c r="G2871">
        <f>Table2[[#This Row],[Percent of State total]]*Table2[[#This Row],[2009 State total]]</f>
        <v>14163283.647118069</v>
      </c>
      <c r="H2871" s="73">
        <f>Table2[[#This Row],[2010 State Total]]*Table2[[#This Row],[Percent of State total]]</f>
        <v>13783815.152259249</v>
      </c>
    </row>
    <row r="2872" spans="1:8">
      <c r="A2872">
        <v>2008</v>
      </c>
      <c r="B2872">
        <v>55</v>
      </c>
      <c r="C2872">
        <v>93</v>
      </c>
      <c r="D2872">
        <v>2.0167100327721991E-3</v>
      </c>
      <c r="E2872">
        <f>VLOOKUP(Table2[[#This Row],[STATE_CODE]],Table4[#All], 3, TRUE) * 1000000</f>
        <v>31891000000</v>
      </c>
      <c r="F2872">
        <f>VLOOKUP(Table2[[#This Row],[STATE_CODE]],Table4[#All], 4, TRUE) * 1000000</f>
        <v>31036563269.714993</v>
      </c>
      <c r="G2872">
        <f>Table2[[#This Row],[Percent of State total]]*Table2[[#This Row],[2009 State total]]</f>
        <v>64314899.655138202</v>
      </c>
      <c r="H2872" s="73">
        <f>Table2[[#This Row],[2010 State Total]]*Table2[[#This Row],[Percent of State total]]</f>
        <v>62591748.528803356</v>
      </c>
    </row>
    <row r="2873" spans="1:8">
      <c r="A2873">
        <v>2008</v>
      </c>
      <c r="B2873">
        <v>55</v>
      </c>
      <c r="C2873">
        <v>95</v>
      </c>
      <c r="D2873">
        <v>4.2795971042112711E-3</v>
      </c>
      <c r="E2873">
        <f>VLOOKUP(Table2[[#This Row],[STATE_CODE]],Table4[#All], 3, TRUE) * 1000000</f>
        <v>31891000000</v>
      </c>
      <c r="F2873">
        <f>VLOOKUP(Table2[[#This Row],[STATE_CODE]],Table4[#All], 4, TRUE) * 1000000</f>
        <v>31036563269.714993</v>
      </c>
      <c r="G2873">
        <f>Table2[[#This Row],[Percent of State total]]*Table2[[#This Row],[2009 State total]]</f>
        <v>136480631.25040165</v>
      </c>
      <c r="H2873" s="73">
        <f>Table2[[#This Row],[2010 State Total]]*Table2[[#This Row],[Percent of State total]]</f>
        <v>132823986.29374218</v>
      </c>
    </row>
    <row r="2874" spans="1:8">
      <c r="A2874">
        <v>2008</v>
      </c>
      <c r="B2874">
        <v>55</v>
      </c>
      <c r="C2874">
        <v>97</v>
      </c>
      <c r="D2874">
        <v>1.5243368300529284E-2</v>
      </c>
      <c r="E2874">
        <f>VLOOKUP(Table2[[#This Row],[STATE_CODE]],Table4[#All], 3, TRUE) * 1000000</f>
        <v>31891000000</v>
      </c>
      <c r="F2874">
        <f>VLOOKUP(Table2[[#This Row],[STATE_CODE]],Table4[#All], 4, TRUE) * 1000000</f>
        <v>31036563269.714993</v>
      </c>
      <c r="G2874">
        <f>Table2[[#This Row],[Percent of State total]]*Table2[[#This Row],[2009 State total]]</f>
        <v>486126258.47217941</v>
      </c>
      <c r="H2874" s="73">
        <f>Table2[[#This Row],[2010 State Total]]*Table2[[#This Row],[Percent of State total]]</f>
        <v>473101764.70294499</v>
      </c>
    </row>
    <row r="2875" spans="1:8">
      <c r="A2875">
        <v>2008</v>
      </c>
      <c r="B2875">
        <v>55</v>
      </c>
      <c r="C2875">
        <v>99</v>
      </c>
      <c r="D2875">
        <v>2.6716658615362587E-3</v>
      </c>
      <c r="E2875">
        <f>VLOOKUP(Table2[[#This Row],[STATE_CODE]],Table4[#All], 3, TRUE) * 1000000</f>
        <v>31891000000</v>
      </c>
      <c r="F2875">
        <f>VLOOKUP(Table2[[#This Row],[STATE_CODE]],Table4[#All], 4, TRUE) * 1000000</f>
        <v>31036563269.714993</v>
      </c>
      <c r="G2875">
        <f>Table2[[#This Row],[Percent of State total]]*Table2[[#This Row],[2009 State total]]</f>
        <v>85202095.990252823</v>
      </c>
      <c r="H2875" s="73">
        <f>Table2[[#This Row],[2010 State Total]]*Table2[[#This Row],[Percent of State total]]</f>
        <v>82919326.547107711</v>
      </c>
    </row>
    <row r="2876" spans="1:8">
      <c r="A2876">
        <v>2008</v>
      </c>
      <c r="B2876">
        <v>55</v>
      </c>
      <c r="C2876">
        <v>101</v>
      </c>
      <c r="D2876">
        <v>2.9521950234193343E-2</v>
      </c>
      <c r="E2876">
        <f>VLOOKUP(Table2[[#This Row],[STATE_CODE]],Table4[#All], 3, TRUE) * 1000000</f>
        <v>31891000000</v>
      </c>
      <c r="F2876">
        <f>VLOOKUP(Table2[[#This Row],[STATE_CODE]],Table4[#All], 4, TRUE) * 1000000</f>
        <v>31036563269.714993</v>
      </c>
      <c r="G2876">
        <f>Table2[[#This Row],[Percent of State total]]*Table2[[#This Row],[2009 State total]]</f>
        <v>941484514.91865993</v>
      </c>
      <c r="H2876" s="73">
        <f>Table2[[#This Row],[2010 State Total]]*Table2[[#This Row],[Percent of State total]]</f>
        <v>916259876.28891909</v>
      </c>
    </row>
    <row r="2877" spans="1:8">
      <c r="A2877">
        <v>2008</v>
      </c>
      <c r="B2877">
        <v>55</v>
      </c>
      <c r="C2877">
        <v>103</v>
      </c>
      <c r="D2877">
        <v>1.9720380586019355E-3</v>
      </c>
      <c r="E2877">
        <f>VLOOKUP(Table2[[#This Row],[STATE_CODE]],Table4[#All], 3, TRUE) * 1000000</f>
        <v>31891000000</v>
      </c>
      <c r="F2877">
        <f>VLOOKUP(Table2[[#This Row],[STATE_CODE]],Table4[#All], 4, TRUE) * 1000000</f>
        <v>31036563269.714993</v>
      </c>
      <c r="G2877">
        <f>Table2[[#This Row],[Percent of State total]]*Table2[[#This Row],[2009 State total]]</f>
        <v>62890265.726874329</v>
      </c>
      <c r="H2877" s="73">
        <f>Table2[[#This Row],[2010 State Total]]*Table2[[#This Row],[Percent of State total]]</f>
        <v>61205283.976084895</v>
      </c>
    </row>
    <row r="2878" spans="1:8">
      <c r="A2878">
        <v>2008</v>
      </c>
      <c r="B2878">
        <v>55</v>
      </c>
      <c r="C2878">
        <v>105</v>
      </c>
      <c r="D2878">
        <v>2.8957311468920732E-2</v>
      </c>
      <c r="E2878">
        <f>VLOOKUP(Table2[[#This Row],[STATE_CODE]],Table4[#All], 3, TRUE) * 1000000</f>
        <v>31891000000</v>
      </c>
      <c r="F2878">
        <f>VLOOKUP(Table2[[#This Row],[STATE_CODE]],Table4[#All], 4, TRUE) * 1000000</f>
        <v>31036563269.714993</v>
      </c>
      <c r="G2878">
        <f>Table2[[#This Row],[Percent of State total]]*Table2[[#This Row],[2009 State total]]</f>
        <v>923477620.05535102</v>
      </c>
      <c r="H2878" s="73">
        <f>Table2[[#This Row],[2010 State Total]]*Table2[[#This Row],[Percent of State total]]</f>
        <v>898735429.52600193</v>
      </c>
    </row>
    <row r="2879" spans="1:8">
      <c r="A2879">
        <v>2008</v>
      </c>
      <c r="B2879">
        <v>55</v>
      </c>
      <c r="C2879">
        <v>107</v>
      </c>
      <c r="D2879">
        <v>1.8882918137280934E-3</v>
      </c>
      <c r="E2879">
        <f>VLOOKUP(Table2[[#This Row],[STATE_CODE]],Table4[#All], 3, TRUE) * 1000000</f>
        <v>31891000000</v>
      </c>
      <c r="F2879">
        <f>VLOOKUP(Table2[[#This Row],[STATE_CODE]],Table4[#All], 4, TRUE) * 1000000</f>
        <v>31036563269.714993</v>
      </c>
      <c r="G2879">
        <f>Table2[[#This Row],[Percent of State total]]*Table2[[#This Row],[2009 State total]]</f>
        <v>60219514.231602624</v>
      </c>
      <c r="H2879" s="73">
        <f>Table2[[#This Row],[2010 State Total]]*Table2[[#This Row],[Percent of State total]]</f>
        <v>58606088.348456852</v>
      </c>
    </row>
    <row r="2880" spans="1:8">
      <c r="A2880">
        <v>2008</v>
      </c>
      <c r="B2880">
        <v>55</v>
      </c>
      <c r="C2880">
        <v>109</v>
      </c>
      <c r="D2880">
        <v>2.2872322512604768E-2</v>
      </c>
      <c r="E2880">
        <f>VLOOKUP(Table2[[#This Row],[STATE_CODE]],Table4[#All], 3, TRUE) * 1000000</f>
        <v>31891000000</v>
      </c>
      <c r="F2880">
        <f>VLOOKUP(Table2[[#This Row],[STATE_CODE]],Table4[#All], 4, TRUE) * 1000000</f>
        <v>31036563269.714993</v>
      </c>
      <c r="G2880">
        <f>Table2[[#This Row],[Percent of State total]]*Table2[[#This Row],[2009 State total]]</f>
        <v>729421237.2494787</v>
      </c>
      <c r="H2880" s="73">
        <f>Table2[[#This Row],[2010 State Total]]*Table2[[#This Row],[Percent of State total]]</f>
        <v>709878284.78778446</v>
      </c>
    </row>
    <row r="2881" spans="1:8">
      <c r="A2881">
        <v>2008</v>
      </c>
      <c r="B2881">
        <v>55</v>
      </c>
      <c r="C2881">
        <v>111</v>
      </c>
      <c r="D2881">
        <v>1.3101355188283679E-2</v>
      </c>
      <c r="E2881">
        <f>VLOOKUP(Table2[[#This Row],[STATE_CODE]],Table4[#All], 3, TRUE) * 1000000</f>
        <v>31891000000</v>
      </c>
      <c r="F2881">
        <f>VLOOKUP(Table2[[#This Row],[STATE_CODE]],Table4[#All], 4, TRUE) * 1000000</f>
        <v>31036563269.714993</v>
      </c>
      <c r="G2881">
        <f>Table2[[#This Row],[Percent of State total]]*Table2[[#This Row],[2009 State total]]</f>
        <v>417815318.30955482</v>
      </c>
      <c r="H2881" s="73">
        <f>Table2[[#This Row],[2010 State Total]]*Table2[[#This Row],[Percent of State total]]</f>
        <v>406621039.22017521</v>
      </c>
    </row>
    <row r="2882" spans="1:8">
      <c r="A2882">
        <v>2008</v>
      </c>
      <c r="B2882">
        <v>55</v>
      </c>
      <c r="C2882">
        <v>113</v>
      </c>
      <c r="D2882">
        <v>7.8833928727202809E-4</v>
      </c>
      <c r="E2882">
        <f>VLOOKUP(Table2[[#This Row],[STATE_CODE]],Table4[#All], 3, TRUE) * 1000000</f>
        <v>31891000000</v>
      </c>
      <c r="F2882">
        <f>VLOOKUP(Table2[[#This Row],[STATE_CODE]],Table4[#All], 4, TRUE) * 1000000</f>
        <v>31036563269.714993</v>
      </c>
      <c r="G2882">
        <f>Table2[[#This Row],[Percent of State total]]*Table2[[#This Row],[2009 State total]]</f>
        <v>25140928.210392248</v>
      </c>
      <c r="H2882" s="73">
        <f>Table2[[#This Row],[2010 State Total]]*Table2[[#This Row],[Percent of State total]]</f>
        <v>24467342.167420324</v>
      </c>
    </row>
    <row r="2883" spans="1:8">
      <c r="A2883">
        <v>2008</v>
      </c>
      <c r="B2883">
        <v>55</v>
      </c>
      <c r="C2883">
        <v>115</v>
      </c>
      <c r="D2883">
        <v>9.2073190490791542E-3</v>
      </c>
      <c r="E2883">
        <f>VLOOKUP(Table2[[#This Row],[STATE_CODE]],Table4[#All], 3, TRUE) * 1000000</f>
        <v>31891000000</v>
      </c>
      <c r="F2883">
        <f>VLOOKUP(Table2[[#This Row],[STATE_CODE]],Table4[#All], 4, TRUE) * 1000000</f>
        <v>31036563269.714993</v>
      </c>
      <c r="G2883">
        <f>Table2[[#This Row],[Percent of State total]]*Table2[[#This Row],[2009 State total]]</f>
        <v>293630611.79418331</v>
      </c>
      <c r="H2883" s="73">
        <f>Table2[[#This Row],[2010 State Total]]*Table2[[#This Row],[Percent of State total]]</f>
        <v>285763540.21119726</v>
      </c>
    </row>
    <row r="2884" spans="1:8">
      <c r="A2884">
        <v>2008</v>
      </c>
      <c r="B2884">
        <v>55</v>
      </c>
      <c r="C2884">
        <v>117</v>
      </c>
      <c r="D2884">
        <v>1.6171589800143358E-2</v>
      </c>
      <c r="E2884">
        <f>VLOOKUP(Table2[[#This Row],[STATE_CODE]],Table4[#All], 3, TRUE) * 1000000</f>
        <v>31891000000</v>
      </c>
      <c r="F2884">
        <f>VLOOKUP(Table2[[#This Row],[STATE_CODE]],Table4[#All], 4, TRUE) * 1000000</f>
        <v>31036563269.714993</v>
      </c>
      <c r="G2884">
        <f>Table2[[#This Row],[Percent of State total]]*Table2[[#This Row],[2009 State total]]</f>
        <v>515728170.3163718</v>
      </c>
      <c r="H2884" s="73">
        <f>Table2[[#This Row],[2010 State Total]]*Table2[[#This Row],[Percent of State total]]</f>
        <v>501910570.00402695</v>
      </c>
    </row>
    <row r="2885" spans="1:8">
      <c r="A2885">
        <v>2008</v>
      </c>
      <c r="B2885">
        <v>55</v>
      </c>
      <c r="C2885">
        <v>119</v>
      </c>
      <c r="D2885">
        <v>1.5742367683588361E-3</v>
      </c>
      <c r="E2885">
        <f>VLOOKUP(Table2[[#This Row],[STATE_CODE]],Table4[#All], 3, TRUE) * 1000000</f>
        <v>31891000000</v>
      </c>
      <c r="F2885">
        <f>VLOOKUP(Table2[[#This Row],[STATE_CODE]],Table4[#All], 4, TRUE) * 1000000</f>
        <v>31036563269.714993</v>
      </c>
      <c r="G2885">
        <f>Table2[[#This Row],[Percent of State total]]*Table2[[#This Row],[2009 State total]]</f>
        <v>50203984.779731639</v>
      </c>
      <c r="H2885" s="73">
        <f>Table2[[#This Row],[2010 State Total]]*Table2[[#This Row],[Percent of State total]]</f>
        <v>48858899.062680684</v>
      </c>
    </row>
    <row r="2886" spans="1:8">
      <c r="A2886">
        <v>2008</v>
      </c>
      <c r="B2886">
        <v>55</v>
      </c>
      <c r="C2886">
        <v>121</v>
      </c>
      <c r="D2886">
        <v>4.0363697347186025E-3</v>
      </c>
      <c r="E2886">
        <f>VLOOKUP(Table2[[#This Row],[STATE_CODE]],Table4[#All], 3, TRUE) * 1000000</f>
        <v>31891000000</v>
      </c>
      <c r="F2886">
        <f>VLOOKUP(Table2[[#This Row],[STATE_CODE]],Table4[#All], 4, TRUE) * 1000000</f>
        <v>31036563269.714993</v>
      </c>
      <c r="G2886">
        <f>Table2[[#This Row],[Percent of State total]]*Table2[[#This Row],[2009 State total]]</f>
        <v>128723867.20991096</v>
      </c>
      <c r="H2886" s="73">
        <f>Table2[[#This Row],[2010 State Total]]*Table2[[#This Row],[Percent of State total]]</f>
        <v>125275044.65155663</v>
      </c>
    </row>
    <row r="2887" spans="1:8">
      <c r="A2887">
        <v>2008</v>
      </c>
      <c r="B2887">
        <v>55</v>
      </c>
      <c r="C2887">
        <v>123</v>
      </c>
      <c r="D2887">
        <v>4.0762297962941988E-3</v>
      </c>
      <c r="E2887">
        <f>VLOOKUP(Table2[[#This Row],[STATE_CODE]],Table4[#All], 3, TRUE) * 1000000</f>
        <v>31891000000</v>
      </c>
      <c r="F2887">
        <f>VLOOKUP(Table2[[#This Row],[STATE_CODE]],Table4[#All], 4, TRUE) * 1000000</f>
        <v>31036563269.714993</v>
      </c>
      <c r="G2887">
        <f>Table2[[#This Row],[Percent of State total]]*Table2[[#This Row],[2009 State total]]</f>
        <v>129995044.43361829</v>
      </c>
      <c r="H2887" s="73">
        <f>Table2[[#This Row],[2010 State Total]]*Table2[[#This Row],[Percent of State total]]</f>
        <v>126512163.97458236</v>
      </c>
    </row>
    <row r="2888" spans="1:8">
      <c r="A2888">
        <v>2008</v>
      </c>
      <c r="B2888">
        <v>55</v>
      </c>
      <c r="C2888">
        <v>125</v>
      </c>
      <c r="D2888">
        <v>3.2327843981819269E-3</v>
      </c>
      <c r="E2888">
        <f>VLOOKUP(Table2[[#This Row],[STATE_CODE]],Table4[#All], 3, TRUE) * 1000000</f>
        <v>31891000000</v>
      </c>
      <c r="F2888">
        <f>VLOOKUP(Table2[[#This Row],[STATE_CODE]],Table4[#All], 4, TRUE) * 1000000</f>
        <v>31036563269.714993</v>
      </c>
      <c r="G2888">
        <f>Table2[[#This Row],[Percent of State total]]*Table2[[#This Row],[2009 State total]]</f>
        <v>103096727.24241984</v>
      </c>
      <c r="H2888" s="73">
        <f>Table2[[#This Row],[2010 State Total]]*Table2[[#This Row],[Percent of State total]]</f>
        <v>100334517.51152088</v>
      </c>
    </row>
    <row r="2889" spans="1:8">
      <c r="A2889">
        <v>2008</v>
      </c>
      <c r="B2889">
        <v>55</v>
      </c>
      <c r="C2889">
        <v>127</v>
      </c>
      <c r="D2889">
        <v>1.8706406615950893E-2</v>
      </c>
      <c r="E2889">
        <f>VLOOKUP(Table2[[#This Row],[STATE_CODE]],Table4[#All], 3, TRUE) * 1000000</f>
        <v>31891000000</v>
      </c>
      <c r="F2889">
        <f>VLOOKUP(Table2[[#This Row],[STATE_CODE]],Table4[#All], 4, TRUE) * 1000000</f>
        <v>31036563269.714993</v>
      </c>
      <c r="G2889">
        <f>Table2[[#This Row],[Percent of State total]]*Table2[[#This Row],[2009 State total]]</f>
        <v>596566013.38928998</v>
      </c>
      <c r="H2889" s="73">
        <f>Table2[[#This Row],[2010 State Total]]*Table2[[#This Row],[Percent of State total]]</f>
        <v>580582572.48497498</v>
      </c>
    </row>
    <row r="2890" spans="1:8">
      <c r="A2890">
        <v>2008</v>
      </c>
      <c r="B2890">
        <v>55</v>
      </c>
      <c r="C2890">
        <v>129</v>
      </c>
      <c r="D2890">
        <v>5.0179201179301434E-3</v>
      </c>
      <c r="E2890">
        <f>VLOOKUP(Table2[[#This Row],[STATE_CODE]],Table4[#All], 3, TRUE) * 1000000</f>
        <v>31891000000</v>
      </c>
      <c r="F2890">
        <f>VLOOKUP(Table2[[#This Row],[STATE_CODE]],Table4[#All], 4, TRUE) * 1000000</f>
        <v>31036563269.714993</v>
      </c>
      <c r="G2890">
        <f>Table2[[#This Row],[Percent of State total]]*Table2[[#This Row],[2009 State total]]</f>
        <v>160026490.48091021</v>
      </c>
      <c r="H2890" s="73">
        <f>Table2[[#This Row],[2010 State Total]]*Table2[[#This Row],[Percent of State total]]</f>
        <v>155738995.2225146</v>
      </c>
    </row>
    <row r="2891" spans="1:8">
      <c r="A2891">
        <v>2008</v>
      </c>
      <c r="B2891">
        <v>55</v>
      </c>
      <c r="C2891">
        <v>131</v>
      </c>
      <c r="D2891">
        <v>2.4845590350624346E-2</v>
      </c>
      <c r="E2891">
        <f>VLOOKUP(Table2[[#This Row],[STATE_CODE]],Table4[#All], 3, TRUE) * 1000000</f>
        <v>31891000000</v>
      </c>
      <c r="F2891">
        <f>VLOOKUP(Table2[[#This Row],[STATE_CODE]],Table4[#All], 4, TRUE) * 1000000</f>
        <v>31036563269.714993</v>
      </c>
      <c r="G2891">
        <f>Table2[[#This Row],[Percent of State total]]*Table2[[#This Row],[2009 State total]]</f>
        <v>792350721.87176108</v>
      </c>
      <c r="H2891" s="73">
        <f>Table2[[#This Row],[2010 State Total]]*Table2[[#This Row],[Percent of State total]]</f>
        <v>771121736.89057279</v>
      </c>
    </row>
    <row r="2892" spans="1:8">
      <c r="A2892">
        <v>2008</v>
      </c>
      <c r="B2892">
        <v>55</v>
      </c>
      <c r="C2892">
        <v>133</v>
      </c>
      <c r="D2892">
        <v>8.5546846294569448E-2</v>
      </c>
      <c r="E2892">
        <f>VLOOKUP(Table2[[#This Row],[STATE_CODE]],Table4[#All], 3, TRUE) * 1000000</f>
        <v>31891000000</v>
      </c>
      <c r="F2892">
        <f>VLOOKUP(Table2[[#This Row],[STATE_CODE]],Table4[#All], 4, TRUE) * 1000000</f>
        <v>31036563269.714993</v>
      </c>
      <c r="G2892">
        <f>Table2[[#This Row],[Percent of State total]]*Table2[[#This Row],[2009 State total]]</f>
        <v>2728174475.1801143</v>
      </c>
      <c r="H2892" s="73">
        <f>Table2[[#This Row],[2010 State Total]]*Table2[[#This Row],[Percent of State total]]</f>
        <v>2655080107.5459881</v>
      </c>
    </row>
    <row r="2893" spans="1:8">
      <c r="A2893">
        <v>2008</v>
      </c>
      <c r="B2893">
        <v>55</v>
      </c>
      <c r="C2893">
        <v>135</v>
      </c>
      <c r="D2893">
        <v>8.6418537237374967E-3</v>
      </c>
      <c r="E2893">
        <f>VLOOKUP(Table2[[#This Row],[STATE_CODE]],Table4[#All], 3, TRUE) * 1000000</f>
        <v>31891000000</v>
      </c>
      <c r="F2893">
        <f>VLOOKUP(Table2[[#This Row],[STATE_CODE]],Table4[#All], 4, TRUE) * 1000000</f>
        <v>31036563269.714993</v>
      </c>
      <c r="G2893">
        <f>Table2[[#This Row],[Percent of State total]]*Table2[[#This Row],[2009 State total]]</f>
        <v>275597357.1037125</v>
      </c>
      <c r="H2893" s="73">
        <f>Table2[[#This Row],[2010 State Total]]*Table2[[#This Row],[Percent of State total]]</f>
        <v>268213439.86440092</v>
      </c>
    </row>
    <row r="2894" spans="1:8">
      <c r="A2894">
        <v>2008</v>
      </c>
      <c r="B2894">
        <v>55</v>
      </c>
      <c r="C2894">
        <v>137</v>
      </c>
      <c r="D2894">
        <v>5.4220472166092021E-3</v>
      </c>
      <c r="E2894">
        <f>VLOOKUP(Table2[[#This Row],[STATE_CODE]],Table4[#All], 3, TRUE) * 1000000</f>
        <v>31891000000</v>
      </c>
      <c r="F2894">
        <f>VLOOKUP(Table2[[#This Row],[STATE_CODE]],Table4[#All], 4, TRUE) * 1000000</f>
        <v>31036563269.714993</v>
      </c>
      <c r="G2894">
        <f>Table2[[#This Row],[Percent of State total]]*Table2[[#This Row],[2009 State total]]</f>
        <v>172914507.78488407</v>
      </c>
      <c r="H2894" s="73">
        <f>Table2[[#This Row],[2010 State Total]]*Table2[[#This Row],[Percent of State total]]</f>
        <v>168281711.48967358</v>
      </c>
    </row>
    <row r="2895" spans="1:8">
      <c r="A2895">
        <v>2008</v>
      </c>
      <c r="B2895">
        <v>55</v>
      </c>
      <c r="C2895">
        <v>139</v>
      </c>
      <c r="D2895">
        <v>3.1900414976725799E-2</v>
      </c>
      <c r="E2895">
        <f>VLOOKUP(Table2[[#This Row],[STATE_CODE]],Table4[#All], 3, TRUE) * 1000000</f>
        <v>31891000000</v>
      </c>
      <c r="F2895">
        <f>VLOOKUP(Table2[[#This Row],[STATE_CODE]],Table4[#All], 4, TRUE) * 1000000</f>
        <v>31036563269.714993</v>
      </c>
      <c r="G2895">
        <f>Table2[[#This Row],[Percent of State total]]*Table2[[#This Row],[2009 State total]]</f>
        <v>1017336134.0227624</v>
      </c>
      <c r="H2895" s="73">
        <f>Table2[[#This Row],[2010 State Total]]*Table2[[#This Row],[Percent of State total]]</f>
        <v>990079247.75531399</v>
      </c>
    </row>
    <row r="2896" spans="1:8">
      <c r="A2896">
        <v>2008</v>
      </c>
      <c r="B2896">
        <v>55</v>
      </c>
      <c r="C2896">
        <v>141</v>
      </c>
      <c r="D2896">
        <v>6.7042488711242191E-3</v>
      </c>
      <c r="E2896">
        <f>VLOOKUP(Table2[[#This Row],[STATE_CODE]],Table4[#All], 3, TRUE) * 1000000</f>
        <v>31891000000</v>
      </c>
      <c r="F2896">
        <f>VLOOKUP(Table2[[#This Row],[STATE_CODE]],Table4[#All], 4, TRUE) * 1000000</f>
        <v>31036563269.714993</v>
      </c>
      <c r="G2896">
        <f>Table2[[#This Row],[Percent of State total]]*Table2[[#This Row],[2009 State total]]</f>
        <v>213805200.74902248</v>
      </c>
      <c r="H2896" s="73">
        <f>Table2[[#This Row],[2010 State Total]]*Table2[[#This Row],[Percent of State total]]</f>
        <v>208076844.26456213</v>
      </c>
    </row>
    <row r="2897" spans="1:8">
      <c r="A2897">
        <v>2008</v>
      </c>
      <c r="B2897">
        <v>56</v>
      </c>
      <c r="C2897">
        <v>1</v>
      </c>
      <c r="D2897">
        <v>6.1458126343388132E-2</v>
      </c>
      <c r="E2897">
        <f>VLOOKUP(Table2[[#This Row],[STATE_CODE]],Table4[#All], 3, TRUE) * 1000000</f>
        <v>5422000000</v>
      </c>
      <c r="F2897">
        <f>VLOOKUP(Table2[[#This Row],[STATE_CODE]],Table4[#All], 4, TRUE) * 1000000</f>
        <v>5315380911.585</v>
      </c>
      <c r="G2897">
        <f>Table2[[#This Row],[Percent of State total]]*Table2[[#This Row],[2009 State total]]</f>
        <v>333225961.03385043</v>
      </c>
      <c r="H2897" s="73">
        <f>Table2[[#This Row],[2010 State Total]]*Table2[[#This Row],[Percent of State total]]</f>
        <v>326673351.62742454</v>
      </c>
    </row>
    <row r="2898" spans="1:8">
      <c r="A2898">
        <v>2008</v>
      </c>
      <c r="B2898">
        <v>56</v>
      </c>
      <c r="C2898">
        <v>3</v>
      </c>
      <c r="D2898">
        <v>1.7148807067188819E-2</v>
      </c>
      <c r="E2898">
        <f>VLOOKUP(Table2[[#This Row],[STATE_CODE]],Table4[#All], 3, TRUE) * 1000000</f>
        <v>5422000000</v>
      </c>
      <c r="F2898">
        <f>VLOOKUP(Table2[[#This Row],[STATE_CODE]],Table4[#All], 4, TRUE) * 1000000</f>
        <v>5315380911.585</v>
      </c>
      <c r="G2898">
        <f>Table2[[#This Row],[Percent of State total]]*Table2[[#This Row],[2009 State total]]</f>
        <v>92980831.918297783</v>
      </c>
      <c r="H2898" s="73">
        <f>Table2[[#This Row],[2010 State Total]]*Table2[[#This Row],[Percent of State total]]</f>
        <v>91152441.741389394</v>
      </c>
    </row>
    <row r="2899" spans="1:8">
      <c r="A2899">
        <v>2008</v>
      </c>
      <c r="B2899">
        <v>56</v>
      </c>
      <c r="C2899">
        <v>5</v>
      </c>
      <c r="D2899">
        <v>5.121398317778722E-2</v>
      </c>
      <c r="E2899">
        <f>VLOOKUP(Table2[[#This Row],[STATE_CODE]],Table4[#All], 3, TRUE) * 1000000</f>
        <v>5422000000</v>
      </c>
      <c r="F2899">
        <f>VLOOKUP(Table2[[#This Row],[STATE_CODE]],Table4[#All], 4, TRUE) * 1000000</f>
        <v>5315380911.585</v>
      </c>
      <c r="G2899">
        <f>Table2[[#This Row],[Percent of State total]]*Table2[[#This Row],[2009 State total]]</f>
        <v>277682216.78996229</v>
      </c>
      <c r="H2899" s="73">
        <f>Table2[[#This Row],[2010 State Total]]*Table2[[#This Row],[Percent of State total]]</f>
        <v>272221828.58944547</v>
      </c>
    </row>
    <row r="2900" spans="1:8">
      <c r="A2900">
        <v>2008</v>
      </c>
      <c r="B2900">
        <v>56</v>
      </c>
      <c r="C2900">
        <v>7</v>
      </c>
      <c r="D2900">
        <v>7.6848708496893126E-2</v>
      </c>
      <c r="E2900">
        <f>VLOOKUP(Table2[[#This Row],[STATE_CODE]],Table4[#All], 3, TRUE) * 1000000</f>
        <v>5422000000</v>
      </c>
      <c r="F2900">
        <f>VLOOKUP(Table2[[#This Row],[STATE_CODE]],Table4[#All], 4, TRUE) * 1000000</f>
        <v>5315380911.585</v>
      </c>
      <c r="G2900">
        <f>Table2[[#This Row],[Percent of State total]]*Table2[[#This Row],[2009 State total]]</f>
        <v>416673697.47015452</v>
      </c>
      <c r="H2900" s="73">
        <f>Table2[[#This Row],[2010 State Total]]*Table2[[#This Row],[Percent of State total]]</f>
        <v>408480158.22434574</v>
      </c>
    </row>
    <row r="2901" spans="1:8">
      <c r="A2901">
        <v>2008</v>
      </c>
      <c r="B2901">
        <v>56</v>
      </c>
      <c r="C2901">
        <v>9</v>
      </c>
      <c r="D2901">
        <v>4.0678758425547343E-2</v>
      </c>
      <c r="E2901">
        <f>VLOOKUP(Table2[[#This Row],[STATE_CODE]],Table4[#All], 3, TRUE) * 1000000</f>
        <v>5422000000</v>
      </c>
      <c r="F2901">
        <f>VLOOKUP(Table2[[#This Row],[STATE_CODE]],Table4[#All], 4, TRUE) * 1000000</f>
        <v>5315380911.585</v>
      </c>
      <c r="G2901">
        <f>Table2[[#This Row],[Percent of State total]]*Table2[[#This Row],[2009 State total]]</f>
        <v>220560228.18331769</v>
      </c>
      <c r="H2901" s="73">
        <f>Table2[[#This Row],[2010 State Total]]*Table2[[#This Row],[Percent of State total]]</f>
        <v>216223096.04213184</v>
      </c>
    </row>
    <row r="2902" spans="1:8">
      <c r="A2902">
        <v>2008</v>
      </c>
      <c r="B2902">
        <v>56</v>
      </c>
      <c r="C2902">
        <v>11</v>
      </c>
      <c r="D2902">
        <v>2.3297727699998733E-2</v>
      </c>
      <c r="E2902">
        <f>VLOOKUP(Table2[[#This Row],[STATE_CODE]],Table4[#All], 3, TRUE) * 1000000</f>
        <v>5422000000</v>
      </c>
      <c r="F2902">
        <f>VLOOKUP(Table2[[#This Row],[STATE_CODE]],Table4[#All], 4, TRUE) * 1000000</f>
        <v>5315380911.585</v>
      </c>
      <c r="G2902">
        <f>Table2[[#This Row],[Percent of State total]]*Table2[[#This Row],[2009 State total]]</f>
        <v>126320279.58939314</v>
      </c>
      <c r="H2902" s="73">
        <f>Table2[[#This Row],[2010 State Total]]*Table2[[#This Row],[Percent of State total]]</f>
        <v>123836297.09987837</v>
      </c>
    </row>
    <row r="2903" spans="1:8">
      <c r="A2903">
        <v>2008</v>
      </c>
      <c r="B2903">
        <v>56</v>
      </c>
      <c r="C2903">
        <v>13</v>
      </c>
      <c r="D2903">
        <v>5.8091887906133399E-2</v>
      </c>
      <c r="E2903">
        <f>VLOOKUP(Table2[[#This Row],[STATE_CODE]],Table4[#All], 3, TRUE) * 1000000</f>
        <v>5422000000</v>
      </c>
      <c r="F2903">
        <f>VLOOKUP(Table2[[#This Row],[STATE_CODE]],Table4[#All], 4, TRUE) * 1000000</f>
        <v>5315380911.585</v>
      </c>
      <c r="G2903">
        <f>Table2[[#This Row],[Percent of State total]]*Table2[[#This Row],[2009 State total]]</f>
        <v>314974216.22705531</v>
      </c>
      <c r="H2903" s="73">
        <f>Table2[[#This Row],[2010 State Total]]*Table2[[#This Row],[Percent of State total]]</f>
        <v>308780512.09419698</v>
      </c>
    </row>
    <row r="2904" spans="1:8">
      <c r="A2904">
        <v>2008</v>
      </c>
      <c r="B2904">
        <v>56</v>
      </c>
      <c r="C2904">
        <v>15</v>
      </c>
      <c r="D2904">
        <v>1.6787762342846905E-2</v>
      </c>
      <c r="E2904">
        <f>VLOOKUP(Table2[[#This Row],[STATE_CODE]],Table4[#All], 3, TRUE) * 1000000</f>
        <v>5422000000</v>
      </c>
      <c r="F2904">
        <f>VLOOKUP(Table2[[#This Row],[STATE_CODE]],Table4[#All], 4, TRUE) * 1000000</f>
        <v>5315380911.585</v>
      </c>
      <c r="G2904">
        <f>Table2[[#This Row],[Percent of State total]]*Table2[[#This Row],[2009 State total]]</f>
        <v>91023247.422915921</v>
      </c>
      <c r="H2904" s="73">
        <f>Table2[[#This Row],[2010 State Total]]*Table2[[#This Row],[Percent of State total]]</f>
        <v>89233351.505393922</v>
      </c>
    </row>
    <row r="2905" spans="1:8">
      <c r="A2905">
        <v>2008</v>
      </c>
      <c r="B2905">
        <v>56</v>
      </c>
      <c r="C2905">
        <v>17</v>
      </c>
      <c r="D2905">
        <v>9.66314032422768E-3</v>
      </c>
      <c r="E2905">
        <f>VLOOKUP(Table2[[#This Row],[STATE_CODE]],Table4[#All], 3, TRUE) * 1000000</f>
        <v>5422000000</v>
      </c>
      <c r="F2905">
        <f>VLOOKUP(Table2[[#This Row],[STATE_CODE]],Table4[#All], 4, TRUE) * 1000000</f>
        <v>5315380911.585</v>
      </c>
      <c r="G2905">
        <f>Table2[[#This Row],[Percent of State total]]*Table2[[#This Row],[2009 State total]]</f>
        <v>52393546.837962478</v>
      </c>
      <c r="H2905" s="73">
        <f>Table2[[#This Row],[2010 State Total]]*Table2[[#This Row],[Percent of State total]]</f>
        <v>51363271.625367098</v>
      </c>
    </row>
    <row r="2906" spans="1:8">
      <c r="A2906">
        <v>2008</v>
      </c>
      <c r="B2906">
        <v>56</v>
      </c>
      <c r="C2906">
        <v>19</v>
      </c>
      <c r="D2906">
        <v>3.5128556671806178E-2</v>
      </c>
      <c r="E2906">
        <f>VLOOKUP(Table2[[#This Row],[STATE_CODE]],Table4[#All], 3, TRUE) * 1000000</f>
        <v>5422000000</v>
      </c>
      <c r="F2906">
        <f>VLOOKUP(Table2[[#This Row],[STATE_CODE]],Table4[#All], 4, TRUE) * 1000000</f>
        <v>5315380911.585</v>
      </c>
      <c r="G2906">
        <f>Table2[[#This Row],[Percent of State total]]*Table2[[#This Row],[2009 State total]]</f>
        <v>190467034.27453309</v>
      </c>
      <c r="H2906" s="73">
        <f>Table2[[#This Row],[2010 State Total]]*Table2[[#This Row],[Percent of State total]]</f>
        <v>186721659.58485046</v>
      </c>
    </row>
    <row r="2907" spans="1:8">
      <c r="A2907">
        <v>2008</v>
      </c>
      <c r="B2907">
        <v>56</v>
      </c>
      <c r="C2907">
        <v>21</v>
      </c>
      <c r="D2907">
        <v>0.12596187373639517</v>
      </c>
      <c r="E2907">
        <f>VLOOKUP(Table2[[#This Row],[STATE_CODE]],Table4[#All], 3, TRUE) * 1000000</f>
        <v>5422000000</v>
      </c>
      <c r="F2907">
        <f>VLOOKUP(Table2[[#This Row],[STATE_CODE]],Table4[#All], 4, TRUE) * 1000000</f>
        <v>5315380911.585</v>
      </c>
      <c r="G2907">
        <f>Table2[[#This Row],[Percent of State total]]*Table2[[#This Row],[2009 State total]]</f>
        <v>682965279.39873457</v>
      </c>
      <c r="H2907" s="73">
        <f>Table2[[#This Row],[2010 State Total]]*Table2[[#This Row],[Percent of State total]]</f>
        <v>669535339.24591482</v>
      </c>
    </row>
    <row r="2908" spans="1:8">
      <c r="A2908">
        <v>2008</v>
      </c>
      <c r="B2908">
        <v>56</v>
      </c>
      <c r="C2908">
        <v>23</v>
      </c>
      <c r="D2908">
        <v>3.118367144552275E-2</v>
      </c>
      <c r="E2908">
        <f>VLOOKUP(Table2[[#This Row],[STATE_CODE]],Table4[#All], 3, TRUE) * 1000000</f>
        <v>5422000000</v>
      </c>
      <c r="F2908">
        <f>VLOOKUP(Table2[[#This Row],[STATE_CODE]],Table4[#All], 4, TRUE) * 1000000</f>
        <v>5315380911.585</v>
      </c>
      <c r="G2908">
        <f>Table2[[#This Row],[Percent of State total]]*Table2[[#This Row],[2009 State total]]</f>
        <v>169077866.57762435</v>
      </c>
      <c r="H2908" s="73">
        <f>Table2[[#This Row],[2010 State Total]]*Table2[[#This Row],[Percent of State total]]</f>
        <v>165753091.95466986</v>
      </c>
    </row>
    <row r="2909" spans="1:8">
      <c r="A2909">
        <v>2008</v>
      </c>
      <c r="B2909">
        <v>56</v>
      </c>
      <c r="C2909">
        <v>25</v>
      </c>
      <c r="D2909">
        <v>7.4565572235716221E-2</v>
      </c>
      <c r="E2909">
        <f>VLOOKUP(Table2[[#This Row],[STATE_CODE]],Table4[#All], 3, TRUE) * 1000000</f>
        <v>5422000000</v>
      </c>
      <c r="F2909">
        <f>VLOOKUP(Table2[[#This Row],[STATE_CODE]],Table4[#All], 4, TRUE) * 1000000</f>
        <v>5315380911.585</v>
      </c>
      <c r="G2909">
        <f>Table2[[#This Row],[Percent of State total]]*Table2[[#This Row],[2009 State total]]</f>
        <v>404294532.66205335</v>
      </c>
      <c r="H2909" s="73">
        <f>Table2[[#This Row],[2010 State Total]]*Table2[[#This Row],[Percent of State total]]</f>
        <v>396344419.32313848</v>
      </c>
    </row>
    <row r="2910" spans="1:8">
      <c r="A2910">
        <v>2008</v>
      </c>
      <c r="B2910">
        <v>56</v>
      </c>
      <c r="C2910">
        <v>27</v>
      </c>
      <c r="D2910">
        <v>1.2513494915508459E-2</v>
      </c>
      <c r="E2910">
        <f>VLOOKUP(Table2[[#This Row],[STATE_CODE]],Table4[#All], 3, TRUE) * 1000000</f>
        <v>5422000000</v>
      </c>
      <c r="F2910">
        <f>VLOOKUP(Table2[[#This Row],[STATE_CODE]],Table4[#All], 4, TRUE) * 1000000</f>
        <v>5315380911.585</v>
      </c>
      <c r="G2910">
        <f>Table2[[#This Row],[Percent of State total]]*Table2[[#This Row],[2009 State total]]</f>
        <v>67848169.431886867</v>
      </c>
      <c r="H2910" s="73">
        <f>Table2[[#This Row],[2010 State Total]]*Table2[[#This Row],[Percent of State total]]</f>
        <v>66513992.011109613</v>
      </c>
    </row>
    <row r="2911" spans="1:8">
      <c r="A2911">
        <v>2008</v>
      </c>
      <c r="B2911">
        <v>56</v>
      </c>
      <c r="C2911">
        <v>29</v>
      </c>
      <c r="D2911">
        <v>3.0869956837854973E-2</v>
      </c>
      <c r="E2911">
        <f>VLOOKUP(Table2[[#This Row],[STATE_CODE]],Table4[#All], 3, TRUE) * 1000000</f>
        <v>5422000000</v>
      </c>
      <c r="F2911">
        <f>VLOOKUP(Table2[[#This Row],[STATE_CODE]],Table4[#All], 4, TRUE) * 1000000</f>
        <v>5315380911.585</v>
      </c>
      <c r="G2911">
        <f>Table2[[#This Row],[Percent of State total]]*Table2[[#This Row],[2009 State total]]</f>
        <v>167376905.97484967</v>
      </c>
      <c r="H2911" s="73">
        <f>Table2[[#This Row],[2010 State Total]]*Table2[[#This Row],[Percent of State total]]</f>
        <v>164085579.31738716</v>
      </c>
    </row>
    <row r="2912" spans="1:8">
      <c r="A2912">
        <v>2008</v>
      </c>
      <c r="B2912">
        <v>56</v>
      </c>
      <c r="C2912">
        <v>31</v>
      </c>
      <c r="D2912">
        <v>3.4098297734130173E-2</v>
      </c>
      <c r="E2912">
        <f>VLOOKUP(Table2[[#This Row],[STATE_CODE]],Table4[#All], 3, TRUE) * 1000000</f>
        <v>5422000000</v>
      </c>
      <c r="F2912">
        <f>VLOOKUP(Table2[[#This Row],[STATE_CODE]],Table4[#All], 4, TRUE) * 1000000</f>
        <v>5315380911.585</v>
      </c>
      <c r="G2912">
        <f>Table2[[#This Row],[Percent of State total]]*Table2[[#This Row],[2009 State total]]</f>
        <v>184880970.31445381</v>
      </c>
      <c r="H2912" s="73">
        <f>Table2[[#This Row],[2010 State Total]]*Table2[[#This Row],[Percent of State total]]</f>
        <v>181245440.89353758</v>
      </c>
    </row>
    <row r="2913" spans="1:8">
      <c r="A2913">
        <v>2008</v>
      </c>
      <c r="B2913">
        <v>56</v>
      </c>
      <c r="C2913">
        <v>33</v>
      </c>
      <c r="D2913">
        <v>2.7651213043810775E-2</v>
      </c>
      <c r="E2913">
        <f>VLOOKUP(Table2[[#This Row],[STATE_CODE]],Table4[#All], 3, TRUE) * 1000000</f>
        <v>5422000000</v>
      </c>
      <c r="F2913">
        <f>VLOOKUP(Table2[[#This Row],[STATE_CODE]],Table4[#All], 4, TRUE) * 1000000</f>
        <v>5315380911.585</v>
      </c>
      <c r="G2913">
        <f>Table2[[#This Row],[Percent of State total]]*Table2[[#This Row],[2009 State total]]</f>
        <v>149924877.12354201</v>
      </c>
      <c r="H2913" s="73">
        <f>Table2[[#This Row],[2010 State Total]]*Table2[[#This Row],[Percent of State total]]</f>
        <v>146976729.99524197</v>
      </c>
    </row>
    <row r="2914" spans="1:8">
      <c r="A2914">
        <v>2008</v>
      </c>
      <c r="B2914">
        <v>56</v>
      </c>
      <c r="C2914">
        <v>35</v>
      </c>
      <c r="D2914">
        <v>1.8831168500358202E-2</v>
      </c>
      <c r="E2914">
        <f>VLOOKUP(Table2[[#This Row],[STATE_CODE]],Table4[#All], 3, TRUE) * 1000000</f>
        <v>5422000000</v>
      </c>
      <c r="F2914">
        <f>VLOOKUP(Table2[[#This Row],[STATE_CODE]],Table4[#All], 4, TRUE) * 1000000</f>
        <v>5315380911.585</v>
      </c>
      <c r="G2914">
        <f>Table2[[#This Row],[Percent of State total]]*Table2[[#This Row],[2009 State total]]</f>
        <v>102102595.60894217</v>
      </c>
      <c r="H2914" s="73">
        <f>Table2[[#This Row],[2010 State Total]]*Table2[[#This Row],[Percent of State total]]</f>
        <v>100094833.58964472</v>
      </c>
    </row>
    <row r="2915" spans="1:8">
      <c r="A2915">
        <v>2008</v>
      </c>
      <c r="B2915">
        <v>56</v>
      </c>
      <c r="C2915">
        <v>37</v>
      </c>
      <c r="D2915">
        <v>0.15535278445323764</v>
      </c>
      <c r="E2915">
        <f>VLOOKUP(Table2[[#This Row],[STATE_CODE]],Table4[#All], 3, TRUE) * 1000000</f>
        <v>5422000000</v>
      </c>
      <c r="F2915">
        <f>VLOOKUP(Table2[[#This Row],[STATE_CODE]],Table4[#All], 4, TRUE) * 1000000</f>
        <v>5315380911.585</v>
      </c>
      <c r="G2915">
        <f>Table2[[#This Row],[Percent of State total]]*Table2[[#This Row],[2009 State total]]</f>
        <v>842322797.30545449</v>
      </c>
      <c r="H2915" s="73">
        <f>Table2[[#This Row],[2010 State Total]]*Table2[[#This Row],[Percent of State total]]</f>
        <v>825759225.04431832</v>
      </c>
    </row>
    <row r="2916" spans="1:8">
      <c r="A2916">
        <v>2008</v>
      </c>
      <c r="B2916">
        <v>56</v>
      </c>
      <c r="C2916">
        <v>39</v>
      </c>
      <c r="D2916">
        <v>2.8473554817257812E-2</v>
      </c>
      <c r="E2916">
        <f>VLOOKUP(Table2[[#This Row],[STATE_CODE]],Table4[#All], 3, TRUE) * 1000000</f>
        <v>5422000000</v>
      </c>
      <c r="F2916">
        <f>VLOOKUP(Table2[[#This Row],[STATE_CODE]],Table4[#All], 4, TRUE) * 1000000</f>
        <v>5315380911.585</v>
      </c>
      <c r="G2916">
        <f>Table2[[#This Row],[Percent of State total]]*Table2[[#This Row],[2009 State total]]</f>
        <v>154383614.21917185</v>
      </c>
      <c r="H2916" s="73">
        <f>Table2[[#This Row],[2010 State Total]]*Table2[[#This Row],[Percent of State total]]</f>
        <v>151347789.76062131</v>
      </c>
    </row>
    <row r="2917" spans="1:8">
      <c r="A2917">
        <v>2008</v>
      </c>
      <c r="B2917">
        <v>56</v>
      </c>
      <c r="C2917">
        <v>41</v>
      </c>
      <c r="D2917">
        <v>5.0479320594614033E-2</v>
      </c>
      <c r="E2917">
        <f>VLOOKUP(Table2[[#This Row],[STATE_CODE]],Table4[#All], 3, TRUE) * 1000000</f>
        <v>5422000000</v>
      </c>
      <c r="F2917">
        <f>VLOOKUP(Table2[[#This Row],[STATE_CODE]],Table4[#All], 4, TRUE) * 1000000</f>
        <v>5315380911.585</v>
      </c>
      <c r="G2917">
        <f>Table2[[#This Row],[Percent of State total]]*Table2[[#This Row],[2009 State total]]</f>
        <v>273698876.26399726</v>
      </c>
      <c r="H2917" s="73">
        <f>Table2[[#This Row],[2010 State Total]]*Table2[[#This Row],[Percent of State total]]</f>
        <v>268316817.11839101</v>
      </c>
    </row>
    <row r="2918" spans="1:8">
      <c r="A2918">
        <v>2008</v>
      </c>
      <c r="B2918">
        <v>56</v>
      </c>
      <c r="C2918">
        <v>43</v>
      </c>
      <c r="D2918">
        <v>9.3758521126180421E-3</v>
      </c>
      <c r="E2918">
        <f>VLOOKUP(Table2[[#This Row],[STATE_CODE]],Table4[#All], 3, TRUE) * 1000000</f>
        <v>5422000000</v>
      </c>
      <c r="F2918">
        <f>VLOOKUP(Table2[[#This Row],[STATE_CODE]],Table4[#All], 4, TRUE) * 1000000</f>
        <v>5315380911.585</v>
      </c>
      <c r="G2918">
        <f>Table2[[#This Row],[Percent of State total]]*Table2[[#This Row],[2009 State total]]</f>
        <v>50835870.154615022</v>
      </c>
      <c r="H2918" s="73">
        <f>Table2[[#This Row],[2010 State Total]]*Table2[[#This Row],[Percent of State total]]</f>
        <v>49836225.349253841</v>
      </c>
    </row>
    <row r="2919" spans="1:8">
      <c r="A2919">
        <v>2008</v>
      </c>
      <c r="B2919">
        <v>56</v>
      </c>
      <c r="C2919">
        <v>45</v>
      </c>
      <c r="D2919">
        <v>1.0264262232099145E-2</v>
      </c>
      <c r="E2919">
        <f>VLOOKUP(Table2[[#This Row],[STATE_CODE]],Table4[#All], 3, TRUE) * 1000000</f>
        <v>5422000000</v>
      </c>
      <c r="F2919">
        <f>VLOOKUP(Table2[[#This Row],[STATE_CODE]],Table4[#All], 4, TRUE) * 1000000</f>
        <v>5315380911.585</v>
      </c>
      <c r="G2919">
        <f>Table2[[#This Row],[Percent of State total]]*Table2[[#This Row],[2009 State total]]</f>
        <v>55652829.822441563</v>
      </c>
      <c r="H2919" s="73">
        <f>Table2[[#This Row],[2010 State Total]]*Table2[[#This Row],[Percent of State total]]</f>
        <v>54558463.540002644</v>
      </c>
    </row>
    <row r="2920" spans="1:8">
      <c r="A2920">
        <v>2008</v>
      </c>
      <c r="B2920">
        <v>56</v>
      </c>
      <c r="C2920">
        <v>47</v>
      </c>
      <c r="D2920">
        <v>6.1518885059209301E-5</v>
      </c>
      <c r="E2920">
        <f>VLOOKUP(Table2[[#This Row],[STATE_CODE]],Table4[#All], 3, TRUE) * 1000000</f>
        <v>5422000000</v>
      </c>
      <c r="F2920">
        <f>VLOOKUP(Table2[[#This Row],[STATE_CODE]],Table4[#All], 4, TRUE) * 1000000</f>
        <v>5315380911.585</v>
      </c>
      <c r="G2920">
        <f>Table2[[#This Row],[Percent of State total]]*Table2[[#This Row],[2009 State total]]</f>
        <v>333555.39479103283</v>
      </c>
      <c r="H2920" s="73">
        <f>Table2[[#This Row],[2010 State Total]]*Table2[[#This Row],[Percent of State total]]</f>
        <v>326996.30734571279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2009</vt:lpstr>
      <vt:lpstr>State Totals</vt:lpstr>
      <vt:lpstr>Sheet1</vt:lpstr>
      <vt:lpstr>'2009'!Print_Area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Zach</dc:creator>
  <cp:lastModifiedBy>Pate, Zach</cp:lastModifiedBy>
  <dcterms:created xsi:type="dcterms:W3CDTF">2015-06-05T18:17:20Z</dcterms:created>
  <dcterms:modified xsi:type="dcterms:W3CDTF">2023-11-21T15:22:31Z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2023-11-21T14:50:06Z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bd86b46a-1e61-4a1c-8030-22c48da64d2a</vt:lpwstr>
  </property>
  <property fmtid="{D5CDD505-2E9C-101B-9397-08002B2CF9AE}" pid="8" name="MSIP_Label_ea60d57e-af5b-4752-ac57-3e4f28ca11dc_ContentBits">
    <vt:lpwstr>0</vt:lpwstr>
  </property>
</Properties>
</file>