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<sst xmlns="http://schemas.openxmlformats.org/spreadsheetml/2006/main" count="56" uniqueCount="19">
  <si>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Выбор автомобиля</t>
  </si>
  <si>
    <t xml:space="preserve">*Wi</t>
  </si>
  <si>
    <t xml:space="preserve">Внешний вид</t>
  </si>
  <si>
    <t xml:space="preserve">Расход топлива</t>
  </si>
  <si>
    <t xml:space="preserve">Динамика</t>
  </si>
  <si>
    <t xml:space="preserve">Комфорт</t>
  </si>
  <si>
    <t xml:space="preserve">Стоимость</t>
  </si>
  <si>
    <t xml:space="preserve">Надежность</t>
  </si>
  <si>
    <t xml:space="preserve">Сумма</t>
  </si>
  <si>
    <t xml:space="preserve">*vi</t>
  </si>
  <si>
    <t xml:space="preserve">ВАЗ 2107</t>
  </si>
  <si>
    <t xml:space="preserve">ГАЗ (Волга) 3310</t>
  </si>
  <si>
    <t xml:space="preserve">АЗЛК (Москвич) 2140</t>
  </si>
  <si>
    <t xml:space="preserve">ЗАЗ-968 (Запорожец)</t>
  </si>
  <si>
    <t xml:space="preserve">f1</t>
  </si>
  <si>
    <t xml:space="preserve">f2</t>
  </si>
  <si>
    <t xml:space="preserve">f3</t>
  </si>
  <si>
    <t xml:space="preserve">f4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</si>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</sst>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"/>
    <numFmt numFmtId="167" formatCode="# ?/?"/>
    <numFmt numFmtId="168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9BE5C7"/>
        <bgColor rgb="FFCAECEA"/>
      </patternFill>
    </fill>
    <fill>
      <patternFill patternType="solid">
        <fgColor rgb="FFCAECEA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5B9BD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729FCF"/>
      <rgbColor rgb="FF993366"/>
      <rgbColor rgb="FFFFFFCC"/>
      <rgbColor rgb="FFCAECEA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E5C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54347826086957"/>
          <c:y val="0.119177868083776"/>
          <c:w val="0.837878787878788"/>
          <c:h val="0.7221006564551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Лист1!$B$69:$E$69</c:f>
              <c:numCache>
                <c:formatCode>General</c:formatCode>
                <c:ptCount val="4"/>
                <c:pt idx="0">
                  <c:v>0.245460513578536</c:v>
                </c:pt>
                <c:pt idx="1">
                  <c:v>0.208214260805434</c:v>
                </c:pt>
                <c:pt idx="2">
                  <c:v>0.370735359677238</c:v>
                </c:pt>
                <c:pt idx="3">
                  <c:v>0.175589865938792</c:v>
                </c:pt>
              </c:numCache>
            </c:numRef>
          </c:val>
        </c:ser>
        <c:gapWidth val="150"/>
        <c:overlap val="0"/>
        <c:axId val="11395850"/>
        <c:axId val="22348800"/>
      </c:barChart>
      <c:catAx>
        <c:axId val="113958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22348800"/>
        <c:crosses val="autoZero"/>
        <c:auto val="1"/>
        <c:lblAlgn val="ctr"/>
        <c:lblOffset val="100"/>
        <c:noMultiLvlLbl val="0"/>
      </c:catAx>
      <c:valAx>
        <c:axId val="22348800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Times New Roman"/>
              </a:defRPr>
            </a:pPr>
          </a:p>
        </c:txPr>
        <c:crossAx val="113958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453240</xdr:colOff>
      <xdr:row>1</xdr:row>
      <xdr:rowOff>88560</xdr:rowOff>
    </xdr:from>
    <xdr:to>
      <xdr:col>18</xdr:col>
      <xdr:colOff>271440</xdr:colOff>
      <xdr:row>20</xdr:row>
      <xdr:rowOff>131040</xdr:rowOff>
    </xdr:to>
    <xdr:graphicFrame>
      <xdr:nvGraphicFramePr>
        <xdr:cNvPr id="0" name="Диаграмма 2"/>
        <xdr:cNvGraphicFramePr/>
      </xdr:nvGraphicFramePr>
      <xdr:xfrm>
        <a:off x="11711160" y="317160"/>
        <a:ext cx="5464440" cy="46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I38" activeCellId="0" sqref="I38"/>
    </sheetView>
  </sheetViews>
  <sheetFormatPr defaultColWidth="8.90234375" defaultRowHeight="12.8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24.34"/>
    <col collapsed="false" customWidth="true" hidden="false" outlineLevel="0" max="3" min="3" style="1" width="22.44"/>
    <col collapsed="false" customWidth="true" hidden="false" outlineLevel="0" max="4" min="4" style="1" width="16.56"/>
    <col collapsed="false" customWidth="true" hidden="false" outlineLevel="0" max="5" min="5" style="1" width="21.44"/>
    <col collapsed="false" customWidth="true" hidden="false" outlineLevel="0" max="6" min="6" style="1" width="22.66"/>
    <col collapsed="false" customWidth="true" hidden="false" outlineLevel="0" max="7" min="7" style="1" width="20.99"/>
    <col collapsed="false" customWidth="true" hidden="false" outlineLevel="0" max="8" min="8" style="1" width="19.56"/>
    <col collapsed="false" customWidth="false" hidden="false" outlineLevel="0" max="1024" min="9" style="1" width="8.89"/>
  </cols>
  <sheetData>
    <row r="1" customFormat="false" ht="18" hidden="false" customHeight="true" outlineLevel="0" collapsed="false">
      <c r="A1" s="2"/>
      <c r="B1" s="2"/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2"/>
    </row>
    <row r="2" customFormat="false" ht="45" hidden="false" customHeight="true" outlineLevel="0" collapsed="false">
      <c r="A2" s="4"/>
      <c r="B2" s="5" t="s">
        <v>0</v>
      </c>
      <c r="C2" s="6" t="str">
        <f aca="false">B3</f>
        <v>Внешний вид</v>
      </c>
      <c r="D2" s="6" t="str">
        <f aca="false">B4</f>
        <v>Расход топлива</v>
      </c>
      <c r="E2" s="6" t="str">
        <f aca="false">B5</f>
        <v>Динамика</v>
      </c>
      <c r="F2" s="6" t="str">
        <f aca="false">B6</f>
        <v>Комфорт</v>
      </c>
      <c r="G2" s="6" t="str">
        <f aca="false">B7</f>
        <v>Стоимость</v>
      </c>
      <c r="H2" s="6" t="str">
        <f aca="false">B8</f>
        <v>Надежность</v>
      </c>
      <c r="I2" s="7" t="s">
        <v>1</v>
      </c>
    </row>
    <row r="3" customFormat="false" ht="27" hidden="false" customHeight="true" outlineLevel="0" collapsed="false">
      <c r="A3" s="8" t="n">
        <v>1</v>
      </c>
      <c r="B3" s="9" t="s">
        <v>2</v>
      </c>
      <c r="C3" s="10" t="n">
        <v>1</v>
      </c>
      <c r="D3" s="10" t="n">
        <v>0.25</v>
      </c>
      <c r="E3" s="10" t="n">
        <v>0.2</v>
      </c>
      <c r="F3" s="10" t="n">
        <v>0.2</v>
      </c>
      <c r="G3" s="10" t="n">
        <v>0.14</v>
      </c>
      <c r="H3" s="10" t="n">
        <v>0.14</v>
      </c>
      <c r="I3" s="11" t="n">
        <f aca="false">H3/$H$9</f>
        <v>0.0625</v>
      </c>
    </row>
    <row r="4" customFormat="false" ht="15" hidden="false" customHeight="false" outlineLevel="0" collapsed="false">
      <c r="A4" s="8" t="n">
        <v>2</v>
      </c>
      <c r="B4" s="12" t="s">
        <v>3</v>
      </c>
      <c r="C4" s="10" t="n">
        <f aca="false">1/D3</f>
        <v>4</v>
      </c>
      <c r="D4" s="10" t="n">
        <v>1</v>
      </c>
      <c r="E4" s="10" t="n">
        <v>2</v>
      </c>
      <c r="F4" s="10" t="n">
        <v>0.33</v>
      </c>
      <c r="G4" s="10" t="n">
        <v>0.25</v>
      </c>
      <c r="H4" s="10" t="n">
        <v>0.2</v>
      </c>
      <c r="I4" s="11" t="n">
        <f aca="false">H4/$H$9</f>
        <v>0.0892857142857143</v>
      </c>
    </row>
    <row r="5" customFormat="false" ht="15" hidden="false" customHeight="false" outlineLevel="0" collapsed="false">
      <c r="A5" s="8" t="n">
        <v>3</v>
      </c>
      <c r="B5" s="12" t="s">
        <v>4</v>
      </c>
      <c r="C5" s="10" t="n">
        <f aca="false">1/E3</f>
        <v>5</v>
      </c>
      <c r="D5" s="10" t="n">
        <f aca="false">1/E4</f>
        <v>0.5</v>
      </c>
      <c r="E5" s="10" t="n">
        <v>1</v>
      </c>
      <c r="F5" s="10" t="n">
        <v>0.33</v>
      </c>
      <c r="G5" s="10" t="n">
        <v>0.33</v>
      </c>
      <c r="H5" s="10" t="n">
        <v>0.2</v>
      </c>
      <c r="I5" s="11" t="n">
        <f aca="false">H5/$H$9</f>
        <v>0.0892857142857143</v>
      </c>
    </row>
    <row r="6" customFormat="false" ht="15" hidden="false" customHeight="false" outlineLevel="0" collapsed="false">
      <c r="A6" s="8" t="n">
        <v>4</v>
      </c>
      <c r="B6" s="9" t="s">
        <v>5</v>
      </c>
      <c r="C6" s="10" t="n">
        <f aca="false">1/F3</f>
        <v>5</v>
      </c>
      <c r="D6" s="10" t="n">
        <f aca="false">1/F4</f>
        <v>3.03030303030303</v>
      </c>
      <c r="E6" s="10" t="n">
        <f aca="false">1/F5</f>
        <v>3.03030303030303</v>
      </c>
      <c r="F6" s="10" t="n">
        <v>1</v>
      </c>
      <c r="G6" s="10" t="n">
        <v>0.333333333333333</v>
      </c>
      <c r="H6" s="10" t="n">
        <v>0.5</v>
      </c>
      <c r="I6" s="11" t="n">
        <f aca="false">H6/$H$9</f>
        <v>0.223214285714286</v>
      </c>
    </row>
    <row r="7" customFormat="false" ht="15" hidden="false" customHeight="false" outlineLevel="0" collapsed="false">
      <c r="A7" s="8" t="n">
        <v>5</v>
      </c>
      <c r="B7" s="9" t="s">
        <v>6</v>
      </c>
      <c r="C7" s="10" t="n">
        <f aca="false">1/G3</f>
        <v>7.14285714285714</v>
      </c>
      <c r="D7" s="10" t="n">
        <f aca="false">1/G4</f>
        <v>4</v>
      </c>
      <c r="E7" s="10" t="n">
        <f aca="false">1/G5</f>
        <v>3.03030303030303</v>
      </c>
      <c r="F7" s="10" t="n">
        <f aca="false">1/G6</f>
        <v>3</v>
      </c>
      <c r="G7" s="10" t="n">
        <v>1</v>
      </c>
      <c r="H7" s="10" t="n">
        <v>0.2</v>
      </c>
      <c r="I7" s="11" t="n">
        <f aca="false">H7/$H$9</f>
        <v>0.0892857142857143</v>
      </c>
    </row>
    <row r="8" customFormat="false" ht="15" hidden="false" customHeight="false" outlineLevel="0" collapsed="false">
      <c r="A8" s="8" t="n">
        <v>6</v>
      </c>
      <c r="B8" s="9" t="s">
        <v>7</v>
      </c>
      <c r="C8" s="10" t="n">
        <f aca="false">1/H3</f>
        <v>7.14285714285714</v>
      </c>
      <c r="D8" s="10" t="n">
        <f aca="false">1/H4</f>
        <v>5</v>
      </c>
      <c r="E8" s="10" t="n">
        <f aca="false">1/H5</f>
        <v>5</v>
      </c>
      <c r="F8" s="10" t="n">
        <f aca="false">1/H6</f>
        <v>2</v>
      </c>
      <c r="G8" s="10" t="n">
        <f aca="false">1/H7</f>
        <v>5</v>
      </c>
      <c r="H8" s="10" t="n">
        <v>1</v>
      </c>
      <c r="I8" s="11" t="n">
        <f aca="false">H8/$H$9</f>
        <v>0.446428571428571</v>
      </c>
    </row>
    <row r="9" customFormat="false" ht="15" hidden="false" customHeight="false" outlineLevel="0" collapsed="false">
      <c r="A9" s="13"/>
      <c r="B9" s="14" t="s">
        <v>8</v>
      </c>
      <c r="C9" s="15" t="n">
        <f aca="false">SUM(C3:C8)</f>
        <v>29.2857142857143</v>
      </c>
      <c r="D9" s="15" t="n">
        <f aca="false">SUM(D3:D8)</f>
        <v>13.780303030303</v>
      </c>
      <c r="E9" s="15" t="n">
        <f aca="false">SUM(E3:E8)</f>
        <v>14.2606060606061</v>
      </c>
      <c r="F9" s="15" t="n">
        <f aca="false">SUM(F3:F8)</f>
        <v>6.86</v>
      </c>
      <c r="G9" s="15" t="n">
        <f aca="false">SUM(G3:G8)</f>
        <v>7.05333333333333</v>
      </c>
      <c r="H9" s="15" t="n">
        <f aca="false">SUM(H3:H8)</f>
        <v>2.24</v>
      </c>
      <c r="I9" s="16" t="n">
        <f aca="false">SUM(I3:I8)</f>
        <v>1</v>
      </c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4"/>
      <c r="B11" s="4"/>
      <c r="C11" s="17" t="n">
        <v>1</v>
      </c>
      <c r="D11" s="17" t="n">
        <v>2</v>
      </c>
      <c r="E11" s="17" t="n">
        <v>3</v>
      </c>
      <c r="F11" s="17" t="n">
        <v>4</v>
      </c>
      <c r="G11" s="4"/>
    </row>
    <row r="12" customFormat="false" ht="31.5" hidden="false" customHeight="true" outlineLevel="0" collapsed="false">
      <c r="A12" s="4"/>
      <c r="B12" s="5" t="s">
        <v>2</v>
      </c>
      <c r="C12" s="6" t="str">
        <f aca="false">B13</f>
        <v>ВАЗ 2107</v>
      </c>
      <c r="D12" s="6" t="str">
        <f aca="false">B14</f>
        <v>ГАЗ (Волга) 3310</v>
      </c>
      <c r="E12" s="6" t="str">
        <f aca="false">B15</f>
        <v>АЗЛК (Москвич) 2140</v>
      </c>
      <c r="F12" s="6" t="str">
        <f aca="false">B16</f>
        <v>ЗАЗ-968 (Запорожец)</v>
      </c>
      <c r="G12" s="7" t="s">
        <v>9</v>
      </c>
    </row>
    <row r="13" customFormat="false" ht="15" hidden="false" customHeight="false" outlineLevel="0" collapsed="false">
      <c r="A13" s="8" t="n">
        <v>1</v>
      </c>
      <c r="B13" s="9" t="s">
        <v>10</v>
      </c>
      <c r="C13" s="18" t="n">
        <v>1</v>
      </c>
      <c r="D13" s="18" t="n">
        <v>0.25</v>
      </c>
      <c r="E13" s="18" t="n">
        <v>0.14</v>
      </c>
      <c r="F13" s="18" t="n">
        <v>3</v>
      </c>
      <c r="G13" s="11" t="n">
        <f aca="false">F13/$F$17</f>
        <v>0.176470588235294</v>
      </c>
    </row>
    <row r="14" customFormat="false" ht="15" hidden="false" customHeight="false" outlineLevel="0" collapsed="false">
      <c r="A14" s="8" t="n">
        <v>2</v>
      </c>
      <c r="B14" s="9" t="s">
        <v>11</v>
      </c>
      <c r="C14" s="19" t="n">
        <f aca="false">1/D13</f>
        <v>4</v>
      </c>
      <c r="D14" s="18" t="n">
        <v>1</v>
      </c>
      <c r="E14" s="18" t="n">
        <v>0.2</v>
      </c>
      <c r="F14" s="18" t="n">
        <v>6</v>
      </c>
      <c r="G14" s="11" t="n">
        <f aca="false">F14/$F$17</f>
        <v>0.352941176470588</v>
      </c>
    </row>
    <row r="15" customFormat="false" ht="15" hidden="false" customHeight="false" outlineLevel="0" collapsed="false">
      <c r="A15" s="8" t="n">
        <v>3</v>
      </c>
      <c r="B15" s="9" t="s">
        <v>12</v>
      </c>
      <c r="C15" s="19" t="n">
        <f aca="false">1/E13</f>
        <v>7.14285714285714</v>
      </c>
      <c r="D15" s="19" t="n">
        <f aca="false">1/E14</f>
        <v>5</v>
      </c>
      <c r="E15" s="19" t="n">
        <v>1</v>
      </c>
      <c r="F15" s="19" t="n">
        <v>7</v>
      </c>
      <c r="G15" s="11" t="n">
        <f aca="false">F15/$F$17</f>
        <v>0.411764705882353</v>
      </c>
    </row>
    <row r="16" customFormat="false" ht="15" hidden="false" customHeight="false" outlineLevel="0" collapsed="false">
      <c r="A16" s="8" t="n">
        <v>4</v>
      </c>
      <c r="B16" s="9" t="s">
        <v>13</v>
      </c>
      <c r="C16" s="19" t="n">
        <f aca="false">1/F13</f>
        <v>0.333333333333333</v>
      </c>
      <c r="D16" s="19" t="n">
        <f aca="false">1/F14</f>
        <v>0.166666666666667</v>
      </c>
      <c r="E16" s="19" t="n">
        <f aca="false">1/F15</f>
        <v>0.142857142857143</v>
      </c>
      <c r="F16" s="19" t="n">
        <v>1</v>
      </c>
      <c r="G16" s="11" t="n">
        <f aca="false">F16/$F$17</f>
        <v>0.0588235294117647</v>
      </c>
    </row>
    <row r="17" customFormat="false" ht="15" hidden="false" customHeight="false" outlineLevel="0" collapsed="false">
      <c r="B17" s="14" t="s">
        <v>8</v>
      </c>
      <c r="C17" s="15" t="n">
        <f aca="false">SUM(C13:C16)</f>
        <v>12.4761904761905</v>
      </c>
      <c r="D17" s="15" t="n">
        <f aca="false">SUM(D13:D16)</f>
        <v>6.41666666666667</v>
      </c>
      <c r="E17" s="15" t="n">
        <f aca="false">SUM(E13:E16)</f>
        <v>1.48285714285714</v>
      </c>
      <c r="F17" s="15" t="n">
        <f aca="false">SUM(F13:F16)</f>
        <v>17</v>
      </c>
      <c r="G17" s="16" t="n">
        <f aca="false">SUM(G13:G16)</f>
        <v>1</v>
      </c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4"/>
      <c r="B19" s="4"/>
      <c r="C19" s="17" t="n">
        <v>1</v>
      </c>
      <c r="D19" s="17" t="n">
        <v>2</v>
      </c>
      <c r="E19" s="17" t="n">
        <v>3</v>
      </c>
      <c r="F19" s="17" t="n">
        <v>4</v>
      </c>
      <c r="H19" s="4"/>
    </row>
    <row r="20" customFormat="false" ht="32.25" hidden="false" customHeight="true" outlineLevel="0" collapsed="false">
      <c r="A20" s="4"/>
      <c r="B20" s="5" t="s">
        <v>3</v>
      </c>
      <c r="C20" s="6" t="str">
        <f aca="false">B21</f>
        <v>ВАЗ 2107</v>
      </c>
      <c r="D20" s="6" t="str">
        <f aca="false">B22</f>
        <v>ГАЗ (Волга) 3310</v>
      </c>
      <c r="E20" s="6" t="str">
        <f aca="false">B23</f>
        <v>АЗЛК (Москвич) 2140</v>
      </c>
      <c r="F20" s="6" t="str">
        <f aca="false">B24</f>
        <v>ЗАЗ-968 (Запорожец)</v>
      </c>
      <c r="G20" s="7" t="s">
        <v>9</v>
      </c>
    </row>
    <row r="21" customFormat="false" ht="15" hidden="false" customHeight="false" outlineLevel="0" collapsed="false">
      <c r="A21" s="8" t="n">
        <v>1</v>
      </c>
      <c r="B21" s="9" t="s">
        <v>10</v>
      </c>
      <c r="C21" s="19" t="n">
        <v>1</v>
      </c>
      <c r="D21" s="18" t="n">
        <v>5</v>
      </c>
      <c r="E21" s="18" t="n">
        <v>2</v>
      </c>
      <c r="F21" s="18" t="n">
        <v>0.25</v>
      </c>
      <c r="G21" s="11" t="n">
        <f aca="false">F21/$F$25</f>
        <v>0.145348837209302</v>
      </c>
    </row>
    <row r="22" customFormat="false" ht="15" hidden="false" customHeight="false" outlineLevel="0" collapsed="false">
      <c r="A22" s="8" t="n">
        <v>2</v>
      </c>
      <c r="B22" s="9" t="s">
        <v>11</v>
      </c>
      <c r="C22" s="19" t="n">
        <f aca="false">1/D21</f>
        <v>0.2</v>
      </c>
      <c r="D22" s="19" t="n">
        <v>1</v>
      </c>
      <c r="E22" s="18" t="n">
        <v>0.2</v>
      </c>
      <c r="F22" s="18" t="n">
        <v>0.14</v>
      </c>
      <c r="G22" s="11" t="n">
        <f aca="false">F22/$F$25</f>
        <v>0.0813953488372093</v>
      </c>
    </row>
    <row r="23" customFormat="false" ht="15" hidden="false" customHeight="false" outlineLevel="0" collapsed="false">
      <c r="A23" s="8" t="n">
        <v>3</v>
      </c>
      <c r="B23" s="9" t="s">
        <v>12</v>
      </c>
      <c r="C23" s="19" t="n">
        <f aca="false">1/E21</f>
        <v>0.5</v>
      </c>
      <c r="D23" s="19" t="n">
        <f aca="false">1/E22</f>
        <v>5</v>
      </c>
      <c r="E23" s="19" t="n">
        <v>1</v>
      </c>
      <c r="F23" s="18" t="n">
        <v>0.33</v>
      </c>
      <c r="G23" s="11" t="n">
        <f aca="false">F23/$F$25</f>
        <v>0.191860465116279</v>
      </c>
    </row>
    <row r="24" customFormat="false" ht="15" hidden="false" customHeight="false" outlineLevel="0" collapsed="false">
      <c r="A24" s="8" t="n">
        <v>4</v>
      </c>
      <c r="B24" s="9" t="s">
        <v>13</v>
      </c>
      <c r="C24" s="19" t="n">
        <f aca="false">1/F21</f>
        <v>4</v>
      </c>
      <c r="D24" s="19" t="n">
        <f aca="false">1/F22</f>
        <v>7.14285714285714</v>
      </c>
      <c r="E24" s="19" t="n">
        <f aca="false">1/F23</f>
        <v>3.03030303030303</v>
      </c>
      <c r="F24" s="19" t="n">
        <v>1</v>
      </c>
      <c r="G24" s="11" t="n">
        <f aca="false">F24/$F$25</f>
        <v>0.581395348837209</v>
      </c>
      <c r="J24" s="20"/>
    </row>
    <row r="25" customFormat="false" ht="15" hidden="false" customHeight="false" outlineLevel="0" collapsed="false">
      <c r="B25" s="14" t="s">
        <v>8</v>
      </c>
      <c r="C25" s="15" t="n">
        <f aca="false">SUM(C21:C24)</f>
        <v>5.7</v>
      </c>
      <c r="D25" s="15" t="n">
        <f aca="false">SUM(D21:D24)</f>
        <v>18.1428571428571</v>
      </c>
      <c r="E25" s="15" t="n">
        <f aca="false">SUM(E21:E24)</f>
        <v>6.23030303030303</v>
      </c>
      <c r="F25" s="15" t="n">
        <f aca="false">SUM(F21:F24)</f>
        <v>1.72</v>
      </c>
      <c r="G25" s="16" t="n">
        <f aca="false">SUM(G21:G24)</f>
        <v>1</v>
      </c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5" hidden="false" customHeight="false" outlineLevel="0" collapsed="false">
      <c r="A27" s="4"/>
      <c r="B27" s="4"/>
      <c r="C27" s="17" t="n">
        <v>1</v>
      </c>
      <c r="D27" s="17" t="n">
        <v>2</v>
      </c>
      <c r="E27" s="17" t="n">
        <v>3</v>
      </c>
      <c r="F27" s="17" t="n">
        <v>4</v>
      </c>
      <c r="H27" s="4"/>
    </row>
    <row r="28" customFormat="false" ht="30.75" hidden="false" customHeight="true" outlineLevel="0" collapsed="false">
      <c r="A28" s="4"/>
      <c r="B28" s="21" t="s">
        <v>4</v>
      </c>
      <c r="C28" s="6" t="str">
        <f aca="false">B29</f>
        <v>ВАЗ 2107</v>
      </c>
      <c r="D28" s="6" t="str">
        <f aca="false">B30</f>
        <v>ГАЗ (Волга) 3310</v>
      </c>
      <c r="E28" s="6" t="str">
        <f aca="false">B31</f>
        <v>АЗЛК (Москвич) 2140</v>
      </c>
      <c r="F28" s="6" t="str">
        <f aca="false">B32</f>
        <v>ЗАЗ-968 (Запорожец)</v>
      </c>
      <c r="G28" s="7" t="s">
        <v>9</v>
      </c>
    </row>
    <row r="29" customFormat="false" ht="15" hidden="false" customHeight="false" outlineLevel="0" collapsed="false">
      <c r="A29" s="8" t="n">
        <v>1</v>
      </c>
      <c r="B29" s="9" t="s">
        <v>10</v>
      </c>
      <c r="C29" s="19" t="n">
        <v>1</v>
      </c>
      <c r="D29" s="18" t="n">
        <v>0.16</v>
      </c>
      <c r="E29" s="18" t="n">
        <v>2</v>
      </c>
      <c r="F29" s="18" t="n">
        <v>3</v>
      </c>
      <c r="G29" s="11" t="n">
        <f aca="false">F29/$F$33</f>
        <v>0.2</v>
      </c>
    </row>
    <row r="30" customFormat="false" ht="15" hidden="false" customHeight="false" outlineLevel="0" collapsed="false">
      <c r="A30" s="8" t="n">
        <v>2</v>
      </c>
      <c r="B30" s="9" t="s">
        <v>11</v>
      </c>
      <c r="C30" s="19" t="n">
        <f aca="false">1/D29</f>
        <v>6.25</v>
      </c>
      <c r="D30" s="19" t="n">
        <v>1</v>
      </c>
      <c r="E30" s="18" t="n">
        <v>5</v>
      </c>
      <c r="F30" s="18" t="n">
        <v>7</v>
      </c>
      <c r="G30" s="11" t="n">
        <f aca="false">F30/$F$33</f>
        <v>0.466666666666667</v>
      </c>
    </row>
    <row r="31" customFormat="false" ht="15" hidden="false" customHeight="false" outlineLevel="0" collapsed="false">
      <c r="A31" s="8" t="n">
        <v>3</v>
      </c>
      <c r="B31" s="9" t="s">
        <v>12</v>
      </c>
      <c r="C31" s="19" t="n">
        <f aca="false">1/E29</f>
        <v>0.5</v>
      </c>
      <c r="D31" s="19" t="n">
        <f aca="false">1/E30</f>
        <v>0.2</v>
      </c>
      <c r="E31" s="19" t="n">
        <v>1</v>
      </c>
      <c r="F31" s="18" t="n">
        <v>4</v>
      </c>
      <c r="G31" s="11" t="n">
        <f aca="false">F31/$F$33</f>
        <v>0.266666666666667</v>
      </c>
    </row>
    <row r="32" customFormat="false" ht="15" hidden="false" customHeight="false" outlineLevel="0" collapsed="false">
      <c r="A32" s="8" t="n">
        <v>4</v>
      </c>
      <c r="B32" s="9" t="s">
        <v>13</v>
      </c>
      <c r="C32" s="19" t="n">
        <f aca="false">1/F29</f>
        <v>0.333333333333333</v>
      </c>
      <c r="D32" s="19" t="n">
        <f aca="false">1/F30</f>
        <v>0.142857142857143</v>
      </c>
      <c r="E32" s="19" t="n">
        <f aca="false">1/F31</f>
        <v>0.25</v>
      </c>
      <c r="F32" s="19" t="n">
        <v>1</v>
      </c>
      <c r="G32" s="11" t="n">
        <f aca="false">F32/$F$33</f>
        <v>0.0666666666666667</v>
      </c>
    </row>
    <row r="33" customFormat="false" ht="15" hidden="false" customHeight="false" outlineLevel="0" collapsed="false">
      <c r="B33" s="14" t="s">
        <v>8</v>
      </c>
      <c r="C33" s="15" t="n">
        <f aca="false">SUM(C29:C32)</f>
        <v>8.08333333333333</v>
      </c>
      <c r="D33" s="15" t="n">
        <f aca="false">SUM(D29:D32)</f>
        <v>1.50285714285714</v>
      </c>
      <c r="E33" s="15" t="n">
        <f aca="false">SUM(E29:E32)</f>
        <v>8.25</v>
      </c>
      <c r="F33" s="15" t="n">
        <f aca="false">SUM(F29:F32)</f>
        <v>15</v>
      </c>
      <c r="G33" s="16" t="n">
        <f aca="false">SUM(G29:G32)</f>
        <v>1</v>
      </c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5" hidden="false" customHeight="false" outlineLevel="0" collapsed="false">
      <c r="A35" s="4"/>
      <c r="B35" s="4"/>
      <c r="C35" s="17" t="n">
        <v>1</v>
      </c>
      <c r="D35" s="17" t="n">
        <v>2</v>
      </c>
      <c r="E35" s="17" t="n">
        <v>3</v>
      </c>
      <c r="F35" s="17" t="n">
        <v>4</v>
      </c>
      <c r="H35" s="4"/>
    </row>
    <row r="36" customFormat="false" ht="26.5" hidden="false" customHeight="false" outlineLevel="0" collapsed="false">
      <c r="A36" s="4"/>
      <c r="B36" s="5" t="s">
        <v>5</v>
      </c>
      <c r="C36" s="6" t="str">
        <f aca="false">B37</f>
        <v>ВАЗ 2107</v>
      </c>
      <c r="D36" s="6" t="str">
        <f aca="false">B38</f>
        <v>ГАЗ (Волга) 3310</v>
      </c>
      <c r="E36" s="6" t="str">
        <f aca="false">B39</f>
        <v>АЗЛК (Москвич) 2140</v>
      </c>
      <c r="F36" s="6" t="str">
        <f aca="false">B40</f>
        <v>ЗАЗ-968 (Запорожец)</v>
      </c>
      <c r="G36" s="7" t="s">
        <v>9</v>
      </c>
    </row>
    <row r="37" customFormat="false" ht="15" hidden="false" customHeight="false" outlineLevel="0" collapsed="false">
      <c r="A37" s="8" t="n">
        <v>1</v>
      </c>
      <c r="B37" s="9" t="s">
        <v>10</v>
      </c>
      <c r="C37" s="19" t="n">
        <v>1</v>
      </c>
      <c r="D37" s="18" t="n">
        <v>0.25</v>
      </c>
      <c r="E37" s="18" t="n">
        <v>0.33</v>
      </c>
      <c r="F37" s="18" t="n">
        <v>4</v>
      </c>
      <c r="G37" s="11" t="n">
        <f aca="false">F37/$F$41</f>
        <v>0.25</v>
      </c>
    </row>
    <row r="38" customFormat="false" ht="15" hidden="false" customHeight="false" outlineLevel="0" collapsed="false">
      <c r="A38" s="8" t="n">
        <v>2</v>
      </c>
      <c r="B38" s="9" t="s">
        <v>11</v>
      </c>
      <c r="C38" s="19" t="n">
        <f aca="false">1/D37</f>
        <v>4</v>
      </c>
      <c r="D38" s="19" t="n">
        <v>1</v>
      </c>
      <c r="E38" s="18" t="n">
        <v>3</v>
      </c>
      <c r="F38" s="18" t="n">
        <v>6</v>
      </c>
      <c r="G38" s="11" t="n">
        <f aca="false">F38/$F$41</f>
        <v>0.375</v>
      </c>
    </row>
    <row r="39" customFormat="false" ht="15" hidden="false" customHeight="false" outlineLevel="0" collapsed="false">
      <c r="A39" s="8" t="n">
        <v>3</v>
      </c>
      <c r="B39" s="9" t="s">
        <v>12</v>
      </c>
      <c r="C39" s="19" t="n">
        <f aca="false">1/E37</f>
        <v>3.03030303030303</v>
      </c>
      <c r="D39" s="19" t="n">
        <f aca="false">1/E38</f>
        <v>0.333333333333333</v>
      </c>
      <c r="E39" s="19" t="n">
        <v>1</v>
      </c>
      <c r="F39" s="18" t="n">
        <v>5</v>
      </c>
      <c r="G39" s="11" t="n">
        <f aca="false">F39/$F$41</f>
        <v>0.3125</v>
      </c>
    </row>
    <row r="40" customFormat="false" ht="15" hidden="false" customHeight="false" outlineLevel="0" collapsed="false">
      <c r="A40" s="8" t="n">
        <v>4</v>
      </c>
      <c r="B40" s="9" t="s">
        <v>13</v>
      </c>
      <c r="C40" s="19" t="n">
        <f aca="false">1/F37</f>
        <v>0.25</v>
      </c>
      <c r="D40" s="19" t="n">
        <f aca="false">1/F38</f>
        <v>0.166666666666667</v>
      </c>
      <c r="E40" s="19" t="n">
        <f aca="false">1/F39</f>
        <v>0.2</v>
      </c>
      <c r="F40" s="19" t="n">
        <v>1</v>
      </c>
      <c r="G40" s="11" t="n">
        <f aca="false">F40/$F$41</f>
        <v>0.0625</v>
      </c>
    </row>
    <row r="41" customFormat="false" ht="15" hidden="false" customHeight="false" outlineLevel="0" collapsed="false">
      <c r="B41" s="14" t="s">
        <v>8</v>
      </c>
      <c r="C41" s="15" t="n">
        <f aca="false">SUM(C37:C40)</f>
        <v>8.28030303030303</v>
      </c>
      <c r="D41" s="15" t="n">
        <f aca="false">SUM(D37:D40)</f>
        <v>1.75</v>
      </c>
      <c r="E41" s="15" t="n">
        <f aca="false">SUM(E37:E40)</f>
        <v>4.53</v>
      </c>
      <c r="F41" s="15" t="n">
        <f aca="false">SUM(F37:F40)</f>
        <v>16</v>
      </c>
      <c r="G41" s="16" t="n">
        <f aca="false">SUM(G37:G40)</f>
        <v>1</v>
      </c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5" hidden="false" customHeight="false" outlineLevel="0" collapsed="false">
      <c r="A43" s="4"/>
      <c r="B43" s="4"/>
      <c r="C43" s="17" t="n">
        <v>1</v>
      </c>
      <c r="D43" s="17" t="n">
        <v>2</v>
      </c>
      <c r="E43" s="17" t="n">
        <v>3</v>
      </c>
      <c r="F43" s="17" t="n">
        <v>4</v>
      </c>
      <c r="H43" s="4"/>
    </row>
    <row r="44" customFormat="false" ht="26.5" hidden="false" customHeight="false" outlineLevel="0" collapsed="false">
      <c r="A44" s="4"/>
      <c r="B44" s="5" t="s">
        <v>6</v>
      </c>
      <c r="C44" s="6" t="str">
        <f aca="false">B45</f>
        <v>ВАЗ 2107</v>
      </c>
      <c r="D44" s="6" t="str">
        <f aca="false">B46</f>
        <v>ГАЗ (Волга) 3310</v>
      </c>
      <c r="E44" s="6" t="str">
        <f aca="false">B47</f>
        <v>АЗЛК (Москвич) 2140</v>
      </c>
      <c r="F44" s="6" t="str">
        <f aca="false">B48</f>
        <v>ЗАЗ-968 (Запорожец)</v>
      </c>
      <c r="G44" s="7" t="s">
        <v>9</v>
      </c>
    </row>
    <row r="45" customFormat="false" ht="15" hidden="false" customHeight="false" outlineLevel="0" collapsed="false">
      <c r="A45" s="8" t="n">
        <v>1</v>
      </c>
      <c r="B45" s="9" t="s">
        <v>10</v>
      </c>
      <c r="C45" s="22" t="n">
        <v>1</v>
      </c>
      <c r="D45" s="18" t="n">
        <v>4</v>
      </c>
      <c r="E45" s="18" t="n">
        <v>3</v>
      </c>
      <c r="F45" s="18" t="n">
        <v>0.25</v>
      </c>
      <c r="G45" s="11" t="n">
        <f aca="false">F45/$F$49</f>
        <v>0.15527950310559</v>
      </c>
    </row>
    <row r="46" customFormat="false" ht="15" hidden="false" customHeight="false" outlineLevel="0" collapsed="false">
      <c r="A46" s="8" t="n">
        <v>2</v>
      </c>
      <c r="B46" s="9" t="s">
        <v>11</v>
      </c>
      <c r="C46" s="22" t="n">
        <f aca="false">1/D45</f>
        <v>0.25</v>
      </c>
      <c r="D46" s="22" t="n">
        <v>1</v>
      </c>
      <c r="E46" s="18" t="n">
        <v>0.33</v>
      </c>
      <c r="F46" s="18" t="n">
        <v>0.16</v>
      </c>
      <c r="G46" s="11" t="n">
        <f aca="false">F46/$F$49</f>
        <v>0.0993788819875776</v>
      </c>
    </row>
    <row r="47" customFormat="false" ht="15" hidden="false" customHeight="false" outlineLevel="0" collapsed="false">
      <c r="A47" s="8" t="n">
        <v>3</v>
      </c>
      <c r="B47" s="9" t="s">
        <v>12</v>
      </c>
      <c r="C47" s="22" t="n">
        <f aca="false">1/E45</f>
        <v>0.333333333333333</v>
      </c>
      <c r="D47" s="22" t="n">
        <f aca="false">1/E46</f>
        <v>3.03030303030303</v>
      </c>
      <c r="E47" s="22" t="n">
        <v>1</v>
      </c>
      <c r="F47" s="18" t="n">
        <v>0.2</v>
      </c>
      <c r="G47" s="11" t="n">
        <f aca="false">F47/$F$49</f>
        <v>0.124223602484472</v>
      </c>
    </row>
    <row r="48" customFormat="false" ht="15" hidden="false" customHeight="false" outlineLevel="0" collapsed="false">
      <c r="A48" s="8" t="n">
        <v>4</v>
      </c>
      <c r="B48" s="9" t="s">
        <v>13</v>
      </c>
      <c r="C48" s="22" t="n">
        <f aca="false">1/F45</f>
        <v>4</v>
      </c>
      <c r="D48" s="22" t="n">
        <f aca="false">1/F46</f>
        <v>6.25</v>
      </c>
      <c r="E48" s="22" t="n">
        <f aca="false">1/F47</f>
        <v>5</v>
      </c>
      <c r="F48" s="22" t="n">
        <v>1</v>
      </c>
      <c r="G48" s="11" t="n">
        <f aca="false">F48/$F$49</f>
        <v>0.62111801242236</v>
      </c>
    </row>
    <row r="49" customFormat="false" ht="15" hidden="false" customHeight="false" outlineLevel="0" collapsed="false">
      <c r="B49" s="14" t="s">
        <v>8</v>
      </c>
      <c r="C49" s="15" t="n">
        <f aca="false">SUM(C45:C48)</f>
        <v>5.58333333333333</v>
      </c>
      <c r="D49" s="15" t="n">
        <f aca="false">SUM(D45:D48)</f>
        <v>14.280303030303</v>
      </c>
      <c r="E49" s="15" t="n">
        <f aca="false">SUM(E45:E48)</f>
        <v>9.33</v>
      </c>
      <c r="F49" s="15" t="n">
        <f aca="false">SUM(F45:F48)</f>
        <v>1.61</v>
      </c>
      <c r="G49" s="16" t="n">
        <f aca="false">SUM(G45:G48)</f>
        <v>1</v>
      </c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5" hidden="false" customHeight="false" outlineLevel="0" collapsed="false">
      <c r="A51" s="4"/>
      <c r="B51" s="4"/>
      <c r="C51" s="17" t="n">
        <v>1</v>
      </c>
      <c r="D51" s="17" t="n">
        <v>2</v>
      </c>
      <c r="E51" s="17" t="n">
        <v>3</v>
      </c>
      <c r="F51" s="17" t="n">
        <v>4</v>
      </c>
      <c r="H51" s="4"/>
    </row>
    <row r="52" customFormat="false" ht="15" hidden="false" customHeight="false" outlineLevel="0" collapsed="false">
      <c r="A52" s="4"/>
      <c r="B52" s="5" t="s">
        <v>7</v>
      </c>
      <c r="C52" s="6" t="str">
        <f aca="false">B53</f>
        <v>ВАЗ 2107</v>
      </c>
      <c r="D52" s="6" t="str">
        <f aca="false">B54</f>
        <v>ГАЗ (Волга) 3310</v>
      </c>
      <c r="E52" s="6" t="str">
        <f aca="false">B55</f>
        <v>АЗЛК (Москвич) 2140</v>
      </c>
      <c r="F52" s="6" t="str">
        <f aca="false">B56</f>
        <v>ЗАЗ-968 (Запорожец)</v>
      </c>
      <c r="G52" s="7" t="s">
        <v>9</v>
      </c>
      <c r="H52" s="4"/>
    </row>
    <row r="53" customFormat="false" ht="15" hidden="false" customHeight="false" outlineLevel="0" collapsed="false">
      <c r="A53" s="8" t="n">
        <v>1</v>
      </c>
      <c r="B53" s="9" t="s">
        <v>10</v>
      </c>
      <c r="C53" s="19" t="n">
        <v>1</v>
      </c>
      <c r="D53" s="18" t="n">
        <v>4</v>
      </c>
      <c r="E53" s="18" t="n">
        <v>0.25</v>
      </c>
      <c r="F53" s="18" t="n">
        <v>3</v>
      </c>
      <c r="G53" s="11" t="n">
        <f aca="false">F53/$F$57</f>
        <v>0.3</v>
      </c>
      <c r="H53" s="4"/>
    </row>
    <row r="54" customFormat="false" ht="15" hidden="false" customHeight="false" outlineLevel="0" collapsed="false">
      <c r="A54" s="8" t="n">
        <v>2</v>
      </c>
      <c r="B54" s="9" t="s">
        <v>11</v>
      </c>
      <c r="C54" s="19" t="n">
        <f aca="false">1/D53</f>
        <v>0.25</v>
      </c>
      <c r="D54" s="19" t="n">
        <v>1</v>
      </c>
      <c r="E54" s="18" t="n">
        <v>0.16</v>
      </c>
      <c r="F54" s="18" t="n">
        <v>1</v>
      </c>
      <c r="G54" s="11" t="n">
        <f aca="false">F54/$F$57</f>
        <v>0.1</v>
      </c>
      <c r="H54" s="4"/>
    </row>
    <row r="55" customFormat="false" ht="15" hidden="false" customHeight="false" outlineLevel="0" collapsed="false">
      <c r="A55" s="8" t="n">
        <v>3</v>
      </c>
      <c r="B55" s="9" t="s">
        <v>12</v>
      </c>
      <c r="C55" s="19" t="n">
        <f aca="false">1/E53</f>
        <v>4</v>
      </c>
      <c r="D55" s="19" t="n">
        <f aca="false">1/E54</f>
        <v>6.25</v>
      </c>
      <c r="E55" s="19" t="n">
        <v>1</v>
      </c>
      <c r="F55" s="18" t="n">
        <v>5</v>
      </c>
      <c r="G55" s="11" t="n">
        <f aca="false">F55/$F$57</f>
        <v>0.5</v>
      </c>
      <c r="H55" s="4"/>
    </row>
    <row r="56" customFormat="false" ht="15" hidden="false" customHeight="false" outlineLevel="0" collapsed="false">
      <c r="A56" s="8" t="n">
        <v>4</v>
      </c>
      <c r="B56" s="9" t="s">
        <v>13</v>
      </c>
      <c r="C56" s="19" t="n">
        <f aca="false">1/F53</f>
        <v>0.333333333333333</v>
      </c>
      <c r="D56" s="19" t="n">
        <f aca="false">1/F54</f>
        <v>1</v>
      </c>
      <c r="E56" s="19" t="n">
        <f aca="false">1/F55</f>
        <v>0.2</v>
      </c>
      <c r="F56" s="19" t="n">
        <v>1</v>
      </c>
      <c r="G56" s="11" t="n">
        <f aca="false">F56/$F$57</f>
        <v>0.1</v>
      </c>
      <c r="H56" s="4"/>
    </row>
    <row r="57" customFormat="false" ht="15" hidden="false" customHeight="false" outlineLevel="0" collapsed="false">
      <c r="B57" s="14" t="s">
        <v>8</v>
      </c>
      <c r="C57" s="15" t="n">
        <f aca="false">SUM(C53:C56)</f>
        <v>5.58333333333333</v>
      </c>
      <c r="D57" s="15" t="n">
        <f aca="false">SUM(D53:D56)</f>
        <v>12.25</v>
      </c>
      <c r="E57" s="15" t="n">
        <f aca="false">SUM(E53:E56)</f>
        <v>1.61</v>
      </c>
      <c r="F57" s="15" t="n">
        <f aca="false">SUM(F53:F56)</f>
        <v>10</v>
      </c>
      <c r="G57" s="16" t="n">
        <f aca="false">SUM(G53:G56)</f>
        <v>1</v>
      </c>
      <c r="H57" s="4"/>
    </row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5" hidden="false" customHeight="false" outlineLevel="0" collapsed="false">
      <c r="A62" s="23"/>
      <c r="B62" s="24" t="s">
        <v>14</v>
      </c>
      <c r="C62" s="25" t="s">
        <v>15</v>
      </c>
      <c r="D62" s="25" t="s">
        <v>16</v>
      </c>
      <c r="E62" s="25" t="s">
        <v>17</v>
      </c>
    </row>
    <row r="63" customFormat="false" ht="15" hidden="false" customHeight="false" outlineLevel="0" collapsed="false">
      <c r="A63" s="23"/>
      <c r="B63" s="26" t="n">
        <f aca="false">$I3*$G13</f>
        <v>0.0110294117647059</v>
      </c>
      <c r="C63" s="26" t="n">
        <f aca="false">$I3*$G14</f>
        <v>0.0220588235294118</v>
      </c>
      <c r="D63" s="26" t="n">
        <f aca="false">$I3*$G15</f>
        <v>0.0257352941176471</v>
      </c>
      <c r="E63" s="26" t="n">
        <f aca="false">$I3*$G16</f>
        <v>0.00367647058823529</v>
      </c>
    </row>
    <row r="64" customFormat="false" ht="15" hidden="false" customHeight="false" outlineLevel="0" collapsed="false">
      <c r="A64" s="23"/>
      <c r="B64" s="26" t="n">
        <f aca="false">$I4*$G21</f>
        <v>0.0129775747508306</v>
      </c>
      <c r="C64" s="26" t="n">
        <f aca="false">$I4*$G22</f>
        <v>0.00726744186046512</v>
      </c>
      <c r="D64" s="26" t="n">
        <f aca="false">$I4*$G23</f>
        <v>0.0171303986710963</v>
      </c>
      <c r="E64" s="26" t="n">
        <f aca="false">$I4*$G24</f>
        <v>0.0519102990033223</v>
      </c>
    </row>
    <row r="65" customFormat="false" ht="15" hidden="false" customHeight="false" outlineLevel="0" collapsed="false">
      <c r="A65" s="23"/>
      <c r="B65" s="26" t="n">
        <f aca="false">$I5*$G29</f>
        <v>0.0178571428571429</v>
      </c>
      <c r="C65" s="26" t="n">
        <f aca="false">$I5*$G30</f>
        <v>0.0416666666666667</v>
      </c>
      <c r="D65" s="26" t="n">
        <f aca="false">$I5*$G31</f>
        <v>0.0238095238095238</v>
      </c>
      <c r="E65" s="26" t="n">
        <f aca="false">$I5*$G32</f>
        <v>0.00595238095238095</v>
      </c>
    </row>
    <row r="66" customFormat="false" ht="15" hidden="false" customHeight="false" outlineLevel="0" collapsed="false">
      <c r="A66" s="23"/>
      <c r="B66" s="26" t="n">
        <f aca="false">$I6*$G37</f>
        <v>0.0558035714285714</v>
      </c>
      <c r="C66" s="26" t="n">
        <f aca="false">$I6*$G38</f>
        <v>0.0837053571428571</v>
      </c>
      <c r="D66" s="26" t="n">
        <f aca="false">$I6*$G39</f>
        <v>0.0697544642857143</v>
      </c>
      <c r="E66" s="26" t="n">
        <f aca="false">$I6*$G40</f>
        <v>0.0139508928571429</v>
      </c>
    </row>
    <row r="67" customFormat="false" ht="15" hidden="false" customHeight="false" outlineLevel="0" collapsed="false">
      <c r="A67" s="23"/>
      <c r="B67" s="27" t="n">
        <f aca="false">$I7*$G45</f>
        <v>0.0138642413487134</v>
      </c>
      <c r="C67" s="27" t="n">
        <f aca="false">$I7*$G46</f>
        <v>0.00887311446317658</v>
      </c>
      <c r="D67" s="27" t="n">
        <f aca="false">$I7*$G47</f>
        <v>0.0110913930789707</v>
      </c>
      <c r="E67" s="27" t="n">
        <f aca="false">$I7*$G48</f>
        <v>0.0554569653948536</v>
      </c>
    </row>
    <row r="68" customFormat="false" ht="15" hidden="false" customHeight="false" outlineLevel="0" collapsed="false">
      <c r="A68" s="28"/>
      <c r="B68" s="27" t="n">
        <f aca="false">$I8*$G53</f>
        <v>0.133928571428571</v>
      </c>
      <c r="C68" s="27" t="n">
        <f aca="false">$I8*$G54</f>
        <v>0.0446428571428571</v>
      </c>
      <c r="D68" s="27" t="n">
        <f aca="false">$I8*$G55</f>
        <v>0.223214285714286</v>
      </c>
      <c r="E68" s="27" t="n">
        <f aca="false">$I8*$G56</f>
        <v>0.0446428571428571</v>
      </c>
    </row>
    <row r="69" customFormat="false" ht="15" hidden="false" customHeight="false" outlineLevel="0" collapsed="false">
      <c r="A69" s="29" t="s">
        <v>18</v>
      </c>
      <c r="B69" s="30" t="n">
        <f aca="false">SUM(B63:B68)</f>
        <v>0.245460513578536</v>
      </c>
      <c r="C69" s="30" t="n">
        <f aca="false">SUM(C63:C68)</f>
        <v>0.208214260805434</v>
      </c>
      <c r="D69" s="30" t="n">
        <f aca="false">SUM(D63:D68)</f>
        <v>0.370735359677238</v>
      </c>
      <c r="E69" s="30" t="n">
        <f aca="false">SUM(E63:E68)</f>
        <v>0.175589865938792</v>
      </c>
    </row>
  </sheetData>
  <mergeCells count="1">
    <mergeCell ref="A62:A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пк</dc:creator>
  <dc:description/>
  <dc:language>ru-RU</dc:language>
  <cp:lastModifiedBy/>
  <dcterms:modified xsi:type="dcterms:W3CDTF">2022-12-05T11:48:58Z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