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6"/>
  </bookViews>
  <sheets>
    <sheet name="Aggregato" sheetId="2" r:id="rId1"/>
  </sheets>
  <calcPr calcId="125725"/>
</workbook>
</file>

<file path=xl/calcChain.xml><?xml version="1.0" encoding="utf-8"?>
<calcChain xmlns="http://schemas.openxmlformats.org/spreadsheetml/2006/main">
  <c r="C23" i="2"/>
  <c r="D23"/>
  <c r="E23"/>
  <c r="F23"/>
  <c r="G23"/>
  <c r="H23"/>
  <c r="I23"/>
  <c r="C25"/>
  <c r="D25"/>
  <c r="E25"/>
  <c r="F25"/>
  <c r="G25"/>
  <c r="H25"/>
  <c r="I25"/>
  <c r="C30"/>
  <c r="D30"/>
  <c r="E30"/>
  <c r="F30"/>
  <c r="G30"/>
  <c r="H30"/>
  <c r="I30"/>
  <c r="C43"/>
  <c r="D43"/>
  <c r="E43"/>
  <c r="F43"/>
  <c r="G43"/>
  <c r="H43"/>
  <c r="I43"/>
  <c r="C46"/>
  <c r="D46"/>
  <c r="E46"/>
  <c r="F46"/>
  <c r="G46"/>
  <c r="H46"/>
  <c r="I46"/>
  <c r="C51"/>
  <c r="D51"/>
  <c r="E51"/>
  <c r="F51"/>
  <c r="G51"/>
  <c r="H51"/>
  <c r="I51"/>
  <c r="C59"/>
  <c r="D59"/>
  <c r="E59"/>
  <c r="F59"/>
  <c r="G59"/>
  <c r="H59"/>
  <c r="I59"/>
  <c r="C69"/>
  <c r="D69"/>
  <c r="E69"/>
  <c r="F69"/>
  <c r="G69"/>
  <c r="H69"/>
  <c r="I69"/>
  <c r="C80"/>
  <c r="D80"/>
  <c r="E80"/>
  <c r="F80"/>
  <c r="G80"/>
  <c r="H80"/>
  <c r="I80"/>
  <c r="C86"/>
  <c r="D86"/>
  <c r="E86"/>
  <c r="F86"/>
  <c r="G86"/>
  <c r="H86"/>
  <c r="I86"/>
  <c r="C89"/>
  <c r="D89"/>
  <c r="E89"/>
  <c r="F89"/>
  <c r="G89"/>
  <c r="H89"/>
  <c r="I89"/>
  <c r="C95"/>
  <c r="D95"/>
  <c r="E95"/>
  <c r="F95"/>
  <c r="G95"/>
  <c r="H95"/>
  <c r="I95"/>
  <c r="I145" s="1"/>
  <c r="C98"/>
  <c r="D98"/>
  <c r="E98"/>
  <c r="F98"/>
  <c r="G98"/>
  <c r="H98"/>
  <c r="I98"/>
  <c r="C103"/>
  <c r="D103"/>
  <c r="E103"/>
  <c r="F103"/>
  <c r="G103"/>
  <c r="H103"/>
  <c r="I103"/>
  <c r="C109"/>
  <c r="D109"/>
  <c r="E109"/>
  <c r="F109"/>
  <c r="G109"/>
  <c r="H109"/>
  <c r="I109"/>
  <c r="C116"/>
  <c r="D116"/>
  <c r="E116"/>
  <c r="F116"/>
  <c r="G116"/>
  <c r="H116"/>
  <c r="I116"/>
  <c r="C119"/>
  <c r="D119"/>
  <c r="E119"/>
  <c r="F119"/>
  <c r="G119"/>
  <c r="H119"/>
  <c r="I119"/>
  <c r="C125"/>
  <c r="D125"/>
  <c r="E125"/>
  <c r="F125"/>
  <c r="F145" s="1"/>
  <c r="G125"/>
  <c r="H125"/>
  <c r="I125"/>
  <c r="C135"/>
  <c r="C145" s="1"/>
  <c r="D135"/>
  <c r="E135"/>
  <c r="F135"/>
  <c r="G135"/>
  <c r="G145" s="1"/>
  <c r="H135"/>
  <c r="I135"/>
  <c r="C144"/>
  <c r="D144"/>
  <c r="D145" s="1"/>
  <c r="E144"/>
  <c r="F144"/>
  <c r="G144"/>
  <c r="H144"/>
  <c r="I144"/>
  <c r="E145"/>
  <c r="H145" l="1"/>
</calcChain>
</file>

<file path=xl/sharedStrings.xml><?xml version="1.0" encoding="utf-8"?>
<sst xmlns="http://schemas.openxmlformats.org/spreadsheetml/2006/main" count="262" uniqueCount="261">
  <si>
    <t>Ministero dello Sviluppo Economico</t>
  </si>
  <si>
    <t>BOLLETTINO PETROLIFERO</t>
  </si>
  <si>
    <t>VENDITE  PROVINCIALI</t>
  </si>
  <si>
    <t>DI GPL e LUBRIFICANTI</t>
  </si>
  <si>
    <t>Provincia</t>
  </si>
  <si>
    <t>G.P.L.</t>
  </si>
  <si>
    <t>GPL Autotrazione Rete</t>
  </si>
  <si>
    <t>GPL Combustione</t>
  </si>
  <si>
    <t>Lubrificanti</t>
  </si>
  <si>
    <t>Codice</t>
  </si>
  <si>
    <t>Nome</t>
  </si>
  <si>
    <t>Totale</t>
  </si>
  <si>
    <t>Autotraz.</t>
  </si>
  <si>
    <t>Bombole</t>
  </si>
  <si>
    <t>Serbatoi</t>
  </si>
  <si>
    <t>Rete</t>
  </si>
  <si>
    <t>AL</t>
  </si>
  <si>
    <t>ALESSANDRIA</t>
  </si>
  <si>
    <t>AT</t>
  </si>
  <si>
    <t>ASTI</t>
  </si>
  <si>
    <t>BI</t>
  </si>
  <si>
    <t>BIELLA</t>
  </si>
  <si>
    <t>CN</t>
  </si>
  <si>
    <t>CUNEO</t>
  </si>
  <si>
    <t>NO</t>
  </si>
  <si>
    <t>NOVARA</t>
  </si>
  <si>
    <t>TO</t>
  </si>
  <si>
    <t>TORINO</t>
  </si>
  <si>
    <t>VB</t>
  </si>
  <si>
    <t>VERBANIA-CUSIO-OSSOLA</t>
  </si>
  <si>
    <t>VC</t>
  </si>
  <si>
    <t>VERCELLI</t>
  </si>
  <si>
    <t>PIEMONTE</t>
  </si>
  <si>
    <t>AO</t>
  </si>
  <si>
    <t>AOSTA</t>
  </si>
  <si>
    <t>VALLE D'AOSTA</t>
  </si>
  <si>
    <t>GE</t>
  </si>
  <si>
    <t>GENOVA</t>
  </si>
  <si>
    <t>IM</t>
  </si>
  <si>
    <t>IMPERIA</t>
  </si>
  <si>
    <t>SP</t>
  </si>
  <si>
    <t>LA SPEZIA</t>
  </si>
  <si>
    <t>SV</t>
  </si>
  <si>
    <t>SAVONA</t>
  </si>
  <si>
    <t>LIGURIA</t>
  </si>
  <si>
    <t>BG</t>
  </si>
  <si>
    <t>BERGAMO</t>
  </si>
  <si>
    <t>BS</t>
  </si>
  <si>
    <t>BRESCIA</t>
  </si>
  <si>
    <t>CO</t>
  </si>
  <si>
    <t>COMO</t>
  </si>
  <si>
    <t>CR</t>
  </si>
  <si>
    <t>CREMONA</t>
  </si>
  <si>
    <t>LC</t>
  </si>
  <si>
    <t>LECCO</t>
  </si>
  <si>
    <t>LO</t>
  </si>
  <si>
    <t>LODI</t>
  </si>
  <si>
    <t>MN</t>
  </si>
  <si>
    <t>MANTOVA</t>
  </si>
  <si>
    <t>MI</t>
  </si>
  <si>
    <t>MILANO</t>
  </si>
  <si>
    <t>MB</t>
  </si>
  <si>
    <t>MONZA E BRIANZA</t>
  </si>
  <si>
    <t>PV</t>
  </si>
  <si>
    <t>PAVIA</t>
  </si>
  <si>
    <t>SO</t>
  </si>
  <si>
    <t>SONDRIO</t>
  </si>
  <si>
    <t>VA</t>
  </si>
  <si>
    <t>VARESE</t>
  </si>
  <si>
    <t>LOMBARDIA</t>
  </si>
  <si>
    <t>BZ</t>
  </si>
  <si>
    <t>BOLZANO</t>
  </si>
  <si>
    <t>TN</t>
  </si>
  <si>
    <t>TRENTO</t>
  </si>
  <si>
    <t>TRENTINO-ALTO ADIGE</t>
  </si>
  <si>
    <t>GO</t>
  </si>
  <si>
    <t>GORIZIA</t>
  </si>
  <si>
    <t>PN</t>
  </si>
  <si>
    <t>PORDENONE</t>
  </si>
  <si>
    <t>TS</t>
  </si>
  <si>
    <t>TRIESTE</t>
  </si>
  <si>
    <t>UD</t>
  </si>
  <si>
    <t>UDINE</t>
  </si>
  <si>
    <t>FRIULI-VENEZIA GIULIA</t>
  </si>
  <si>
    <t>BL</t>
  </si>
  <si>
    <t>BELLUNO</t>
  </si>
  <si>
    <t>PD</t>
  </si>
  <si>
    <t>PADOVA</t>
  </si>
  <si>
    <t>RO</t>
  </si>
  <si>
    <t>ROVIGO</t>
  </si>
  <si>
    <t>TV</t>
  </si>
  <si>
    <t>TREVISO</t>
  </si>
  <si>
    <t>VE</t>
  </si>
  <si>
    <t>VENEZIA</t>
  </si>
  <si>
    <t>VR</t>
  </si>
  <si>
    <t>VERONA</t>
  </si>
  <si>
    <t>VI</t>
  </si>
  <si>
    <t>VICENZA</t>
  </si>
  <si>
    <t>VENETO</t>
  </si>
  <si>
    <t>BO</t>
  </si>
  <si>
    <t>BOLOGNA</t>
  </si>
  <si>
    <t>FE</t>
  </si>
  <si>
    <t>FERRARA</t>
  </si>
  <si>
    <t>FC</t>
  </si>
  <si>
    <t>FORLI'-CESENA</t>
  </si>
  <si>
    <t>MO</t>
  </si>
  <si>
    <t>MODENA</t>
  </si>
  <si>
    <t>PR</t>
  </si>
  <si>
    <t>PARMA</t>
  </si>
  <si>
    <t>PC</t>
  </si>
  <si>
    <t>PIACENZA</t>
  </si>
  <si>
    <t>RA</t>
  </si>
  <si>
    <t>RAVENNA</t>
  </si>
  <si>
    <t>RE</t>
  </si>
  <si>
    <t>REGGIO EMILIA</t>
  </si>
  <si>
    <t>RN</t>
  </si>
  <si>
    <t>RIMINI</t>
  </si>
  <si>
    <t>EMILIA-ROMAGNA</t>
  </si>
  <si>
    <t>AR</t>
  </si>
  <si>
    <t>AREZZO</t>
  </si>
  <si>
    <t>FI</t>
  </si>
  <si>
    <t>FIRENZE</t>
  </si>
  <si>
    <t>GR</t>
  </si>
  <si>
    <t>GROSSETO</t>
  </si>
  <si>
    <t>LI</t>
  </si>
  <si>
    <t>LIVORNO</t>
  </si>
  <si>
    <t>LU</t>
  </si>
  <si>
    <t>LUCCA</t>
  </si>
  <si>
    <t>MS</t>
  </si>
  <si>
    <t>MASSA CARRARA</t>
  </si>
  <si>
    <t>PI</t>
  </si>
  <si>
    <t>PISA</t>
  </si>
  <si>
    <t>PT</t>
  </si>
  <si>
    <t>PISTOIA</t>
  </si>
  <si>
    <t>PO</t>
  </si>
  <si>
    <t>PRATO</t>
  </si>
  <si>
    <t>SI</t>
  </si>
  <si>
    <t>SIENA</t>
  </si>
  <si>
    <t>TOSCANA</t>
  </si>
  <si>
    <t>AN</t>
  </si>
  <si>
    <t>ANCONA</t>
  </si>
  <si>
    <t>AP</t>
  </si>
  <si>
    <t>ASCOLI PICENO</t>
  </si>
  <si>
    <t>FM</t>
  </si>
  <si>
    <t>FERMO</t>
  </si>
  <si>
    <t>MC</t>
  </si>
  <si>
    <t>MACERATA</t>
  </si>
  <si>
    <t>PU</t>
  </si>
  <si>
    <t>PESARO URBINO</t>
  </si>
  <si>
    <t>MARCHE</t>
  </si>
  <si>
    <t>PG</t>
  </si>
  <si>
    <t>PERUGIA</t>
  </si>
  <si>
    <t>TR</t>
  </si>
  <si>
    <t>TERNI</t>
  </si>
  <si>
    <t>UMBRIA</t>
  </si>
  <si>
    <t>FR</t>
  </si>
  <si>
    <t>FROSINONE</t>
  </si>
  <si>
    <t>LT</t>
  </si>
  <si>
    <t>LATINA</t>
  </si>
  <si>
    <t>RI</t>
  </si>
  <si>
    <t>RIETI</t>
  </si>
  <si>
    <t>RM</t>
  </si>
  <si>
    <t>ROMA</t>
  </si>
  <si>
    <t>VT</t>
  </si>
  <si>
    <t>VITERBO</t>
  </si>
  <si>
    <t>LAZIO</t>
  </si>
  <si>
    <t>CB</t>
  </si>
  <si>
    <t>CAMPOBASSO</t>
  </si>
  <si>
    <t>IS</t>
  </si>
  <si>
    <t>ISERNIA</t>
  </si>
  <si>
    <t>MOLISE</t>
  </si>
  <si>
    <t>CH</t>
  </si>
  <si>
    <t>CHIETI</t>
  </si>
  <si>
    <t>AQ</t>
  </si>
  <si>
    <t>L'AQUILA</t>
  </si>
  <si>
    <t>PE</t>
  </si>
  <si>
    <t>PESCARA</t>
  </si>
  <si>
    <t>TE</t>
  </si>
  <si>
    <t>TERAMO</t>
  </si>
  <si>
    <t>ABRUZZO</t>
  </si>
  <si>
    <t>AV</t>
  </si>
  <si>
    <t>AVELLINO</t>
  </si>
  <si>
    <t>BN</t>
  </si>
  <si>
    <t>BENEVENTO</t>
  </si>
  <si>
    <t>CE</t>
  </si>
  <si>
    <t>CASERTA</t>
  </si>
  <si>
    <t>NA</t>
  </si>
  <si>
    <t>NAPOLI</t>
  </si>
  <si>
    <t>SA</t>
  </si>
  <si>
    <t>SALERNO</t>
  </si>
  <si>
    <t>CAMPANIA</t>
  </si>
  <si>
    <t>BA</t>
  </si>
  <si>
    <t>BARI</t>
  </si>
  <si>
    <t>BT</t>
  </si>
  <si>
    <t>BARLETTA-ANDRIA-TRANI</t>
  </si>
  <si>
    <t>BR</t>
  </si>
  <si>
    <t>BRINDISI</t>
  </si>
  <si>
    <t>FG</t>
  </si>
  <si>
    <t>FOGGIA</t>
  </si>
  <si>
    <t>LE</t>
  </si>
  <si>
    <t>LECCE</t>
  </si>
  <si>
    <t>TA</t>
  </si>
  <si>
    <t>TARANTO</t>
  </si>
  <si>
    <t>PUGLIA</t>
  </si>
  <si>
    <t>MT</t>
  </si>
  <si>
    <t>MATERA</t>
  </si>
  <si>
    <t>PZ</t>
  </si>
  <si>
    <t>POTENZA</t>
  </si>
  <si>
    <t>BASILICATA</t>
  </si>
  <si>
    <t>CZ</t>
  </si>
  <si>
    <t>CATANZARO</t>
  </si>
  <si>
    <t>CS</t>
  </si>
  <si>
    <t>COSENZA</t>
  </si>
  <si>
    <t>KR</t>
  </si>
  <si>
    <t>CROTONE</t>
  </si>
  <si>
    <t>RC</t>
  </si>
  <si>
    <t>REGGIO CALABRIA</t>
  </si>
  <si>
    <t>VV</t>
  </si>
  <si>
    <t>VIBO VALENTIA</t>
  </si>
  <si>
    <t>CALABRIA</t>
  </si>
  <si>
    <t>AG</t>
  </si>
  <si>
    <t>AGRIGENTO</t>
  </si>
  <si>
    <t>CL</t>
  </si>
  <si>
    <t>CALTANISSETTA</t>
  </si>
  <si>
    <t>CT</t>
  </si>
  <si>
    <t>CATANIA</t>
  </si>
  <si>
    <t>EN</t>
  </si>
  <si>
    <t>ENNA</t>
  </si>
  <si>
    <t>ME</t>
  </si>
  <si>
    <t>MESSINA</t>
  </si>
  <si>
    <t>PA</t>
  </si>
  <si>
    <t>PALERMO</t>
  </si>
  <si>
    <t>RG</t>
  </si>
  <si>
    <t>RAGUSA</t>
  </si>
  <si>
    <t>SR</t>
  </si>
  <si>
    <t>SIRACUSA</t>
  </si>
  <si>
    <t>TP</t>
  </si>
  <si>
    <t>TRAPANI</t>
  </si>
  <si>
    <t>SICILIA</t>
  </si>
  <si>
    <t>CA</t>
  </si>
  <si>
    <t>CAGLIARI</t>
  </si>
  <si>
    <t>CI</t>
  </si>
  <si>
    <t>CARBONIA-IGLESIAS</t>
  </si>
  <si>
    <t>VS</t>
  </si>
  <si>
    <t>MEDIO CAMPIDANO</t>
  </si>
  <si>
    <t>NU</t>
  </si>
  <si>
    <t>NUORO</t>
  </si>
  <si>
    <t>OG</t>
  </si>
  <si>
    <t>OGLIASTRA</t>
  </si>
  <si>
    <t>OT</t>
  </si>
  <si>
    <t>OLBIA-TEMPIO</t>
  </si>
  <si>
    <t>OR</t>
  </si>
  <si>
    <t>ORISTANO</t>
  </si>
  <si>
    <t>SS</t>
  </si>
  <si>
    <t>SASSARI</t>
  </si>
  <si>
    <t>SARDEGNA</t>
  </si>
  <si>
    <t>TT</t>
  </si>
  <si>
    <t>TOTALE  ITALIA</t>
  </si>
  <si>
    <t>DGSAIE DIV.6</t>
  </si>
  <si>
    <t>Periodo: gennaio-dicembre 2015</t>
  </si>
  <si>
    <t xml:space="preserve">la materia è espressa in TONNELLATE intere </t>
  </si>
</sst>
</file>

<file path=xl/styles.xml><?xml version="1.0" encoding="utf-8"?>
<styleSheet xmlns="http://schemas.openxmlformats.org/spreadsheetml/2006/main">
  <fonts count="15">
    <font>
      <sz val="10"/>
      <color indexed="8"/>
      <name val="Times New Roman"/>
    </font>
    <font>
      <sz val="9"/>
      <color indexed="8"/>
      <name val="Calibri"/>
    </font>
    <font>
      <sz val="9"/>
      <color indexed="9"/>
      <name val="Calibri"/>
    </font>
    <font>
      <b/>
      <sz val="9"/>
      <color indexed="9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sz val="12"/>
      <color indexed="11"/>
      <name val="Calibri"/>
    </font>
    <font>
      <sz val="10"/>
      <color indexed="11"/>
      <name val="Calibri"/>
    </font>
    <font>
      <b/>
      <sz val="10"/>
      <color indexed="11"/>
      <name val="Calibri"/>
    </font>
    <font>
      <b/>
      <sz val="8"/>
      <color indexed="11"/>
      <name val="Calibri"/>
    </font>
    <font>
      <sz val="10"/>
      <color indexed="9"/>
      <name val="Calibri"/>
    </font>
    <font>
      <b/>
      <sz val="10"/>
      <color indexed="9"/>
      <name val="Calibri"/>
    </font>
    <font>
      <sz val="8"/>
      <color indexed="15"/>
      <name val="Calibri"/>
    </font>
    <font>
      <b/>
      <sz val="11"/>
      <color indexed="11"/>
      <name val="Calibri"/>
    </font>
    <font>
      <b/>
      <sz val="9"/>
      <color indexed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12"/>
      </patternFill>
    </fill>
    <fill>
      <patternFill patternType="solid">
        <fgColor indexed="13"/>
        <bgColor indexed="12"/>
      </patternFill>
    </fill>
    <fill>
      <patternFill patternType="solid">
        <fgColor indexed="13"/>
        <bgColor indexed="14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double">
        <color indexed="10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double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10"/>
      </right>
      <top style="thin">
        <color indexed="8"/>
      </top>
      <bottom style="double">
        <color indexed="8"/>
      </bottom>
      <diagonal/>
    </border>
    <border>
      <left style="hair">
        <color indexed="10"/>
      </left>
      <right style="thin">
        <color indexed="10"/>
      </right>
      <top style="thin">
        <color indexed="8"/>
      </top>
      <bottom style="double">
        <color indexed="8"/>
      </bottom>
      <diagonal/>
    </border>
    <border>
      <left style="thin">
        <color indexed="10"/>
      </left>
      <right/>
      <top style="hair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8"/>
      </bottom>
      <diagonal/>
    </border>
    <border>
      <left style="thin">
        <color indexed="10"/>
      </left>
      <right/>
      <top style="double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double">
        <color indexed="10"/>
      </top>
      <bottom style="thin">
        <color indexed="8"/>
      </bottom>
      <diagonal/>
    </border>
    <border>
      <left style="double">
        <color indexed="10"/>
      </left>
      <right style="thin">
        <color indexed="8"/>
      </right>
      <top style="thin">
        <color indexed="8"/>
      </top>
      <bottom style="hair">
        <color indexed="10"/>
      </bottom>
      <diagonal/>
    </border>
    <border>
      <left style="double">
        <color indexed="10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0"/>
      </right>
      <top/>
      <bottom style="hair">
        <color indexed="10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hair">
        <color indexed="10"/>
      </bottom>
      <diagonal/>
    </border>
    <border>
      <left style="thin">
        <color indexed="10"/>
      </left>
      <right style="thin">
        <color indexed="8"/>
      </right>
      <top style="hair">
        <color indexed="10"/>
      </top>
      <bottom style="thin">
        <color indexed="8"/>
      </bottom>
      <diagonal/>
    </border>
    <border>
      <left/>
      <right style="thin">
        <color indexed="10"/>
      </right>
      <top style="hair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double">
        <color indexed="10"/>
      </top>
      <bottom style="thin">
        <color indexed="8"/>
      </bottom>
      <diagonal/>
    </border>
    <border>
      <left/>
      <right style="thin">
        <color indexed="10"/>
      </right>
      <top style="double">
        <color indexed="10"/>
      </top>
      <bottom style="thin">
        <color indexed="8"/>
      </bottom>
      <diagonal/>
    </border>
    <border>
      <left/>
      <right/>
      <top style="double">
        <color indexed="10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57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left"/>
    </xf>
    <xf numFmtId="0" fontId="1" fillId="0" borderId="1" xfId="0" applyFont="1" applyFill="1" applyBorder="1" applyProtection="1"/>
    <xf numFmtId="0" fontId="2" fillId="2" borderId="1" xfId="0" applyFont="1" applyFill="1" applyBorder="1" applyProtection="1"/>
    <xf numFmtId="0" fontId="4" fillId="0" borderId="2" xfId="0" applyFont="1" applyFill="1" applyBorder="1" applyProtection="1"/>
    <xf numFmtId="0" fontId="5" fillId="0" borderId="0" xfId="0" applyFont="1" applyFill="1" applyProtection="1"/>
    <xf numFmtId="0" fontId="6" fillId="3" borderId="0" xfId="0" applyFont="1" applyFill="1" applyAlignment="1" applyProtection="1">
      <alignment horizontal="center"/>
    </xf>
    <xf numFmtId="0" fontId="7" fillId="3" borderId="0" xfId="0" applyFont="1" applyFill="1" applyAlignment="1" applyProtection="1">
      <alignment horizontal="center"/>
    </xf>
    <xf numFmtId="0" fontId="7" fillId="3" borderId="0" xfId="0" applyFont="1" applyFill="1" applyProtection="1"/>
    <xf numFmtId="0" fontId="8" fillId="3" borderId="0" xfId="0" applyFont="1" applyFill="1" applyProtection="1"/>
    <xf numFmtId="0" fontId="8" fillId="3" borderId="0" xfId="0" applyFont="1" applyFill="1" applyAlignment="1" applyProtection="1">
      <alignment horizontal="center"/>
    </xf>
    <xf numFmtId="0" fontId="7" fillId="4" borderId="0" xfId="0" applyFont="1" applyFill="1" applyProtection="1"/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Protection="1"/>
    <xf numFmtId="0" fontId="9" fillId="3" borderId="5" xfId="0" applyFont="1" applyFill="1" applyBorder="1" applyAlignment="1" applyProtection="1">
      <alignment horizontal="center" vertical="center"/>
    </xf>
    <xf numFmtId="0" fontId="9" fillId="3" borderId="6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</xf>
    <xf numFmtId="0" fontId="9" fillId="3" borderId="9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center" vertical="center"/>
    </xf>
    <xf numFmtId="0" fontId="9" fillId="3" borderId="11" xfId="0" applyFon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7" fillId="3" borderId="0" xfId="0" applyFont="1" applyFill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0" fontId="8" fillId="3" borderId="18" xfId="0" applyFont="1" applyFill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13" fillId="4" borderId="0" xfId="0" applyFont="1" applyFill="1" applyAlignment="1" applyProtection="1">
      <alignment horizontal="center"/>
    </xf>
    <xf numFmtId="0" fontId="8" fillId="3" borderId="13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15" xfId="0" applyFont="1" applyFill="1" applyBorder="1" applyAlignment="1" applyProtection="1">
      <alignment horizontal="center" vertical="center"/>
    </xf>
    <xf numFmtId="0" fontId="14" fillId="3" borderId="26" xfId="0" applyFont="1" applyFill="1" applyBorder="1" applyAlignment="1" applyProtection="1">
      <alignment horizontal="center" vertical="center" wrapText="1"/>
    </xf>
    <xf numFmtId="0" fontId="14" fillId="3" borderId="0" xfId="0" applyFont="1" applyFill="1" applyAlignment="1" applyProtection="1">
      <alignment horizontal="center" vertical="center" wrapText="1"/>
    </xf>
    <xf numFmtId="0" fontId="14" fillId="3" borderId="27" xfId="0" applyFont="1" applyFill="1" applyBorder="1" applyAlignment="1" applyProtection="1">
      <alignment horizontal="center" vertical="center" wrapText="1"/>
    </xf>
    <xf numFmtId="0" fontId="14" fillId="3" borderId="24" xfId="0" applyFont="1" applyFill="1" applyBorder="1" applyAlignment="1" applyProtection="1">
      <alignment horizontal="center" vertical="center"/>
    </xf>
    <xf numFmtId="0" fontId="14" fillId="3" borderId="25" xfId="0" applyFont="1" applyFill="1" applyBorder="1" applyAlignment="1" applyProtection="1">
      <alignment horizontal="center" vertical="center"/>
    </xf>
    <xf numFmtId="0" fontId="8" fillId="3" borderId="23" xfId="0" applyFont="1" applyFill="1" applyBorder="1" applyAlignment="1" applyProtection="1">
      <alignment horizontal="center" vertical="center"/>
    </xf>
    <xf numFmtId="0" fontId="14" fillId="3" borderId="16" xfId="0" applyFont="1" applyFill="1" applyBorder="1" applyAlignment="1" applyProtection="1">
      <alignment horizontal="center" vertical="center"/>
    </xf>
    <xf numFmtId="0" fontId="14" fillId="3" borderId="17" xfId="0" applyFont="1" applyFill="1" applyBorder="1" applyAlignment="1" applyProtection="1">
      <alignment horizontal="center" vertical="center"/>
    </xf>
    <xf numFmtId="0" fontId="8" fillId="3" borderId="19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8" fillId="3" borderId="21" xfId="0" applyFont="1" applyFill="1" applyBorder="1" applyAlignment="1" applyProtection="1">
      <alignment horizontal="center" vertical="center"/>
    </xf>
    <xf numFmtId="1" fontId="5" fillId="0" borderId="3" xfId="0" applyNumberFormat="1" applyFont="1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1" fontId="10" fillId="2" borderId="1" xfId="0" applyNumberFormat="1" applyFont="1" applyFill="1" applyBorder="1" applyProtection="1"/>
    <xf numFmtId="1" fontId="5" fillId="0" borderId="1" xfId="0" applyNumberFormat="1" applyFont="1" applyFill="1" applyBorder="1" applyProtection="1"/>
    <xf numFmtId="1" fontId="5" fillId="0" borderId="1" xfId="0" applyNumberFormat="1" applyFont="1" applyFill="1" applyBorder="1" applyAlignment="1" applyProtection="1">
      <alignment horizontal="right"/>
      <protection locked="0"/>
    </xf>
    <xf numFmtId="1" fontId="5" fillId="0" borderId="12" xfId="0" applyNumberFormat="1" applyFont="1" applyFill="1" applyBorder="1" applyProtection="1">
      <protection locked="0"/>
    </xf>
    <xf numFmtId="1" fontId="11" fillId="2" borderId="1" xfId="0" applyNumberFormat="1" applyFon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A3935"/>
      <rgbColor rgb="00333399"/>
      <rgbColor rgb="00808080"/>
      <rgbColor rgb="0099CCFF"/>
      <rgbColor rgb="00FFFFCC"/>
      <rgbColor rgb="00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45"/>
  <sheetViews>
    <sheetView tabSelected="1" workbookViewId="0">
      <selection activeCell="M139" sqref="M139"/>
    </sheetView>
  </sheetViews>
  <sheetFormatPr defaultRowHeight="12.75" customHeight="1"/>
  <cols>
    <col min="1" max="1" width="7.109375" style="13" customWidth="1"/>
    <col min="2" max="2" width="25.6640625" style="13" customWidth="1"/>
    <col min="3" max="3" width="14.33203125" style="13" customWidth="1"/>
    <col min="4" max="4" width="13" style="13" customWidth="1"/>
    <col min="5" max="5" width="16.109375" style="13" customWidth="1"/>
    <col min="6" max="6" width="11.6640625" style="13" customWidth="1"/>
    <col min="7" max="7" width="13.77734375" style="13" customWidth="1"/>
    <col min="8" max="8" width="10.109375" style="13" customWidth="1"/>
    <col min="9" max="9" width="16.6640625" style="13" customWidth="1"/>
    <col min="10" max="19" width="8.77734375" customWidth="1"/>
  </cols>
  <sheetData>
    <row r="1" spans="1:19" ht="15.75" customHeight="1">
      <c r="A1" s="31" t="s">
        <v>0</v>
      </c>
      <c r="B1" s="31"/>
      <c r="C1" s="31"/>
      <c r="D1" s="32" t="s">
        <v>1</v>
      </c>
      <c r="E1" s="32"/>
      <c r="F1" s="32"/>
      <c r="G1" s="32"/>
      <c r="H1" s="32"/>
      <c r="I1" s="14"/>
    </row>
    <row r="2" spans="1:19" ht="12" customHeight="1">
      <c r="A2" s="30" t="s">
        <v>258</v>
      </c>
      <c r="B2" s="30"/>
      <c r="C2" s="30"/>
      <c r="D2" s="15"/>
      <c r="E2" s="14"/>
      <c r="F2" s="15"/>
      <c r="G2" s="15"/>
      <c r="H2" s="15"/>
      <c r="I2" s="16"/>
    </row>
    <row r="3" spans="1:19" ht="10.5" customHeight="1">
      <c r="A3" s="30"/>
      <c r="B3" s="30"/>
      <c r="C3" s="30"/>
      <c r="D3" s="31" t="s">
        <v>2</v>
      </c>
      <c r="E3" s="31"/>
      <c r="F3" s="31"/>
      <c r="G3" s="31"/>
      <c r="H3" s="31"/>
      <c r="I3" s="17"/>
    </row>
    <row r="4" spans="1:19" ht="12.75" customHeight="1">
      <c r="A4" s="29" t="s">
        <v>260</v>
      </c>
      <c r="B4" s="29"/>
      <c r="C4" s="29"/>
      <c r="D4" s="30" t="s">
        <v>3</v>
      </c>
      <c r="E4" s="30"/>
      <c r="F4" s="30"/>
      <c r="G4" s="30"/>
      <c r="H4" s="30"/>
      <c r="I4" s="16"/>
    </row>
    <row r="5" spans="1:19" ht="12.75" customHeight="1">
      <c r="A5" s="15"/>
      <c r="B5" s="15"/>
      <c r="C5" s="15"/>
      <c r="D5" s="18"/>
      <c r="E5" s="15"/>
      <c r="F5" s="15"/>
      <c r="G5" s="15"/>
      <c r="H5" s="15"/>
      <c r="I5" s="15"/>
    </row>
    <row r="6" spans="1:19" ht="12.75" customHeight="1">
      <c r="A6" s="15"/>
      <c r="B6" s="15"/>
      <c r="C6" s="16"/>
      <c r="D6" s="16"/>
      <c r="E6" s="16"/>
      <c r="F6" s="16"/>
      <c r="G6" s="16"/>
      <c r="H6" s="16"/>
      <c r="I6" s="16"/>
    </row>
    <row r="7" spans="1:19" ht="12.75" customHeight="1">
      <c r="A7" s="15"/>
      <c r="B7" s="15"/>
      <c r="C7" s="16"/>
      <c r="D7" s="16"/>
      <c r="E7" s="16"/>
      <c r="F7" s="30"/>
      <c r="G7" s="30"/>
      <c r="H7" s="30"/>
      <c r="I7" s="30"/>
    </row>
    <row r="8" spans="1:19" ht="15" customHeight="1">
      <c r="A8" s="16"/>
      <c r="B8" s="16"/>
      <c r="C8" s="16"/>
      <c r="D8" s="16"/>
      <c r="E8" s="16"/>
      <c r="F8" s="30" t="s">
        <v>259</v>
      </c>
      <c r="G8" s="30"/>
      <c r="H8" s="30"/>
      <c r="I8" s="30"/>
    </row>
    <row r="9" spans="1:19" ht="15" customHeight="1">
      <c r="A9" s="35"/>
      <c r="B9" s="35"/>
      <c r="C9" s="35"/>
      <c r="D9" s="35"/>
      <c r="E9" s="35"/>
      <c r="F9" s="19"/>
      <c r="G9" s="19"/>
      <c r="H9" s="19"/>
      <c r="I9" s="16"/>
    </row>
    <row r="10" spans="1:19" ht="4.5" customHeight="1">
      <c r="A10" s="16"/>
      <c r="B10" s="16"/>
      <c r="C10" s="16"/>
      <c r="D10" s="16"/>
      <c r="E10" s="16"/>
      <c r="F10" s="16"/>
      <c r="G10" s="16"/>
      <c r="H10" s="16"/>
      <c r="I10" s="16"/>
    </row>
    <row r="11" spans="1:19" s="1" customFormat="1" ht="17.25" customHeight="1">
      <c r="A11" s="36" t="s">
        <v>4</v>
      </c>
      <c r="B11" s="36"/>
      <c r="C11" s="37" t="s">
        <v>5</v>
      </c>
      <c r="D11" s="38"/>
      <c r="E11" s="39" t="s">
        <v>6</v>
      </c>
      <c r="F11" s="42" t="s">
        <v>7</v>
      </c>
      <c r="G11" s="43"/>
      <c r="H11" s="44" t="s">
        <v>8</v>
      </c>
      <c r="I11" s="44"/>
      <c r="K11"/>
      <c r="L11"/>
      <c r="M11"/>
      <c r="N11"/>
      <c r="O11"/>
      <c r="P11"/>
      <c r="Q11"/>
      <c r="R11"/>
      <c r="S11"/>
    </row>
    <row r="12" spans="1:19" ht="12.75" customHeight="1">
      <c r="A12" s="45" t="s">
        <v>9</v>
      </c>
      <c r="B12" s="33" t="s">
        <v>10</v>
      </c>
      <c r="C12" s="48" t="s">
        <v>11</v>
      </c>
      <c r="D12" s="33" t="s">
        <v>12</v>
      </c>
      <c r="E12" s="40"/>
      <c r="F12" s="48" t="s">
        <v>13</v>
      </c>
      <c r="G12" s="33" t="s">
        <v>14</v>
      </c>
      <c r="H12" s="48" t="s">
        <v>11</v>
      </c>
      <c r="I12" s="33" t="s">
        <v>15</v>
      </c>
    </row>
    <row r="13" spans="1:19" ht="12.75" customHeight="1">
      <c r="A13" s="46"/>
      <c r="B13" s="47"/>
      <c r="C13" s="49"/>
      <c r="D13" s="34"/>
      <c r="E13" s="41"/>
      <c r="F13" s="49"/>
      <c r="G13" s="34"/>
      <c r="H13" s="49"/>
      <c r="I13" s="34"/>
    </row>
    <row r="14" spans="1:19" s="2" customFormat="1" ht="10.5" customHeight="1">
      <c r="A14" s="22">
        <v>1</v>
      </c>
      <c r="B14" s="23">
        <v>2</v>
      </c>
      <c r="C14" s="24">
        <v>3</v>
      </c>
      <c r="D14" s="25">
        <v>4</v>
      </c>
      <c r="E14" s="23">
        <v>5</v>
      </c>
      <c r="F14" s="24">
        <v>6</v>
      </c>
      <c r="G14" s="26">
        <v>7</v>
      </c>
      <c r="H14" s="27">
        <v>8</v>
      </c>
      <c r="I14" s="28">
        <v>10</v>
      </c>
    </row>
    <row r="15" spans="1:19" ht="12.75" customHeight="1">
      <c r="A15" s="20" t="s">
        <v>16</v>
      </c>
      <c r="B15" s="21" t="s">
        <v>17</v>
      </c>
      <c r="C15" s="50">
        <v>18983</v>
      </c>
      <c r="D15" s="50">
        <v>11540</v>
      </c>
      <c r="E15" s="50">
        <v>10239</v>
      </c>
      <c r="F15" s="50">
        <v>841</v>
      </c>
      <c r="G15" s="50">
        <v>4413</v>
      </c>
      <c r="H15" s="50">
        <v>4196</v>
      </c>
      <c r="I15" s="50">
        <v>20</v>
      </c>
    </row>
    <row r="16" spans="1:19" ht="12.75" customHeight="1">
      <c r="A16" s="3" t="s">
        <v>18</v>
      </c>
      <c r="B16" s="4" t="s">
        <v>19</v>
      </c>
      <c r="C16" s="51">
        <v>11333</v>
      </c>
      <c r="D16" s="51">
        <v>3955</v>
      </c>
      <c r="E16" s="51">
        <v>3955</v>
      </c>
      <c r="F16" s="51">
        <v>890</v>
      </c>
      <c r="G16" s="51">
        <v>6453</v>
      </c>
      <c r="H16" s="51">
        <v>542</v>
      </c>
      <c r="I16" s="51">
        <v>18</v>
      </c>
    </row>
    <row r="17" spans="1:9" ht="12.75" customHeight="1">
      <c r="A17" s="3" t="s">
        <v>20</v>
      </c>
      <c r="B17" s="4" t="s">
        <v>21</v>
      </c>
      <c r="C17" s="51">
        <v>2850</v>
      </c>
      <c r="D17" s="51">
        <v>600</v>
      </c>
      <c r="E17" s="51">
        <v>600</v>
      </c>
      <c r="F17" s="51">
        <v>649</v>
      </c>
      <c r="G17" s="51">
        <v>1596</v>
      </c>
      <c r="H17" s="51">
        <v>483</v>
      </c>
      <c r="I17" s="51">
        <v>5</v>
      </c>
    </row>
    <row r="18" spans="1:9" ht="12.75" customHeight="1">
      <c r="A18" s="3" t="s">
        <v>22</v>
      </c>
      <c r="B18" s="4" t="s">
        <v>23</v>
      </c>
      <c r="C18" s="51">
        <v>37041</v>
      </c>
      <c r="D18" s="51">
        <v>11295</v>
      </c>
      <c r="E18" s="51">
        <v>6019</v>
      </c>
      <c r="F18" s="51">
        <v>2823</v>
      </c>
      <c r="G18" s="51">
        <v>18256</v>
      </c>
      <c r="H18" s="51">
        <v>9466</v>
      </c>
      <c r="I18" s="51">
        <v>18</v>
      </c>
    </row>
    <row r="19" spans="1:9" ht="12.75" customHeight="1">
      <c r="A19" s="3" t="s">
        <v>24</v>
      </c>
      <c r="B19" s="4" t="s">
        <v>25</v>
      </c>
      <c r="C19" s="51">
        <v>14243</v>
      </c>
      <c r="D19" s="51">
        <v>8041</v>
      </c>
      <c r="E19" s="51">
        <v>7248</v>
      </c>
      <c r="F19" s="51">
        <v>265</v>
      </c>
      <c r="G19" s="51">
        <v>3634</v>
      </c>
      <c r="H19" s="51">
        <v>1673</v>
      </c>
      <c r="I19" s="51">
        <v>13</v>
      </c>
    </row>
    <row r="20" spans="1:9" ht="12.75" customHeight="1">
      <c r="A20" s="3" t="s">
        <v>26</v>
      </c>
      <c r="B20" s="4" t="s">
        <v>27</v>
      </c>
      <c r="C20" s="51">
        <v>87874</v>
      </c>
      <c r="D20" s="51">
        <v>48599</v>
      </c>
      <c r="E20" s="51">
        <v>43946</v>
      </c>
      <c r="F20" s="51">
        <v>3720</v>
      </c>
      <c r="G20" s="51">
        <v>22388</v>
      </c>
      <c r="H20" s="51">
        <v>19605</v>
      </c>
      <c r="I20" s="51">
        <v>82</v>
      </c>
    </row>
    <row r="21" spans="1:9" ht="12.75" customHeight="1">
      <c r="A21" s="3" t="s">
        <v>28</v>
      </c>
      <c r="B21" s="4" t="s">
        <v>29</v>
      </c>
      <c r="C21" s="51">
        <v>3470</v>
      </c>
      <c r="D21" s="51">
        <v>1556</v>
      </c>
      <c r="E21" s="51">
        <v>1556</v>
      </c>
      <c r="F21" s="51">
        <v>346</v>
      </c>
      <c r="G21" s="51">
        <v>1547</v>
      </c>
      <c r="H21" s="51">
        <v>200</v>
      </c>
      <c r="I21" s="51">
        <v>7</v>
      </c>
    </row>
    <row r="22" spans="1:9" ht="12.75" customHeight="1">
      <c r="A22" s="3" t="s">
        <v>30</v>
      </c>
      <c r="B22" s="4" t="s">
        <v>31</v>
      </c>
      <c r="C22" s="51">
        <v>6264</v>
      </c>
      <c r="D22" s="51">
        <v>4168</v>
      </c>
      <c r="E22" s="51">
        <v>4168</v>
      </c>
      <c r="F22" s="51">
        <v>336</v>
      </c>
      <c r="G22" s="51">
        <v>1753</v>
      </c>
      <c r="H22" s="51">
        <v>772</v>
      </c>
      <c r="I22" s="51">
        <v>5</v>
      </c>
    </row>
    <row r="23" spans="1:9" ht="12.75" customHeight="1">
      <c r="A23" s="5"/>
      <c r="B23" s="6" t="s">
        <v>32</v>
      </c>
      <c r="C23" s="52">
        <f t="shared" ref="C23:I23" si="0">SUM(C15:C22)</f>
        <v>182058</v>
      </c>
      <c r="D23" s="52">
        <f t="shared" si="0"/>
        <v>89754</v>
      </c>
      <c r="E23" s="52">
        <f t="shared" si="0"/>
        <v>77731</v>
      </c>
      <c r="F23" s="52">
        <f t="shared" si="0"/>
        <v>9870</v>
      </c>
      <c r="G23" s="52">
        <f t="shared" si="0"/>
        <v>60040</v>
      </c>
      <c r="H23" s="52">
        <f t="shared" si="0"/>
        <v>36937</v>
      </c>
      <c r="I23" s="52">
        <f t="shared" si="0"/>
        <v>168</v>
      </c>
    </row>
    <row r="24" spans="1:9" ht="14.25" customHeight="1">
      <c r="A24" s="3" t="s">
        <v>33</v>
      </c>
      <c r="B24" s="4" t="s">
        <v>34</v>
      </c>
      <c r="C24" s="53">
        <v>8933</v>
      </c>
      <c r="D24" s="53">
        <v>974</v>
      </c>
      <c r="E24" s="53">
        <v>479</v>
      </c>
      <c r="F24" s="53">
        <v>1006</v>
      </c>
      <c r="G24" s="53">
        <v>2989</v>
      </c>
      <c r="H24" s="53">
        <v>394</v>
      </c>
      <c r="I24" s="53">
        <v>12</v>
      </c>
    </row>
    <row r="25" spans="1:9" ht="14.25" customHeight="1">
      <c r="A25" s="7"/>
      <c r="B25" s="6" t="s">
        <v>35</v>
      </c>
      <c r="C25" s="52">
        <f t="shared" ref="C25:I25" si="1">SUM(C24)</f>
        <v>8933</v>
      </c>
      <c r="D25" s="52">
        <f t="shared" si="1"/>
        <v>974</v>
      </c>
      <c r="E25" s="52">
        <f t="shared" si="1"/>
        <v>479</v>
      </c>
      <c r="F25" s="52">
        <f t="shared" si="1"/>
        <v>1006</v>
      </c>
      <c r="G25" s="52">
        <f t="shared" si="1"/>
        <v>2989</v>
      </c>
      <c r="H25" s="52">
        <f t="shared" si="1"/>
        <v>394</v>
      </c>
      <c r="I25" s="52">
        <f t="shared" si="1"/>
        <v>12</v>
      </c>
    </row>
    <row r="26" spans="1:9" ht="12.75" customHeight="1">
      <c r="A26" s="3" t="s">
        <v>36</v>
      </c>
      <c r="B26" s="4" t="s">
        <v>37</v>
      </c>
      <c r="C26" s="53">
        <v>23702</v>
      </c>
      <c r="D26" s="53">
        <v>13465</v>
      </c>
      <c r="E26" s="53">
        <v>2214</v>
      </c>
      <c r="F26" s="53">
        <v>996</v>
      </c>
      <c r="G26" s="53">
        <v>2643</v>
      </c>
      <c r="H26" s="53">
        <v>3521</v>
      </c>
      <c r="I26" s="53">
        <v>32</v>
      </c>
    </row>
    <row r="27" spans="1:9" ht="12.75" customHeight="1">
      <c r="A27" s="3" t="s">
        <v>38</v>
      </c>
      <c r="B27" s="4" t="s">
        <v>39</v>
      </c>
      <c r="C27" s="53">
        <v>14719</v>
      </c>
      <c r="D27" s="53">
        <v>1841</v>
      </c>
      <c r="E27" s="53">
        <v>854</v>
      </c>
      <c r="F27" s="53">
        <v>2853</v>
      </c>
      <c r="G27" s="53">
        <v>6932</v>
      </c>
      <c r="H27" s="53">
        <v>225</v>
      </c>
      <c r="I27" s="53">
        <v>17</v>
      </c>
    </row>
    <row r="28" spans="1:9" ht="12.75" customHeight="1">
      <c r="A28" s="3" t="s">
        <v>40</v>
      </c>
      <c r="B28" s="4" t="s">
        <v>41</v>
      </c>
      <c r="C28" s="53">
        <v>3550</v>
      </c>
      <c r="D28" s="53">
        <v>2204</v>
      </c>
      <c r="E28" s="53">
        <v>2204</v>
      </c>
      <c r="F28" s="53">
        <v>146</v>
      </c>
      <c r="G28" s="53">
        <v>353</v>
      </c>
      <c r="H28" s="53">
        <v>568</v>
      </c>
      <c r="I28" s="53">
        <v>16</v>
      </c>
    </row>
    <row r="29" spans="1:9" ht="12.75" customHeight="1">
      <c r="A29" s="3" t="s">
        <v>42</v>
      </c>
      <c r="B29" s="4" t="s">
        <v>43</v>
      </c>
      <c r="C29" s="53">
        <v>6570</v>
      </c>
      <c r="D29" s="53">
        <v>526</v>
      </c>
      <c r="E29" s="53">
        <v>526</v>
      </c>
      <c r="F29" s="53">
        <v>1017</v>
      </c>
      <c r="G29" s="53">
        <v>4755</v>
      </c>
      <c r="H29" s="53">
        <v>982</v>
      </c>
      <c r="I29" s="53">
        <v>16</v>
      </c>
    </row>
    <row r="30" spans="1:9" ht="12.75" customHeight="1">
      <c r="A30" s="5"/>
      <c r="B30" s="6" t="s">
        <v>44</v>
      </c>
      <c r="C30" s="52">
        <f t="shared" ref="C30:I30" si="2">SUM(C26:C29)</f>
        <v>48541</v>
      </c>
      <c r="D30" s="52">
        <f t="shared" si="2"/>
        <v>18036</v>
      </c>
      <c r="E30" s="52">
        <f t="shared" si="2"/>
        <v>5798</v>
      </c>
      <c r="F30" s="52">
        <f t="shared" si="2"/>
        <v>5012</v>
      </c>
      <c r="G30" s="52">
        <f t="shared" si="2"/>
        <v>14683</v>
      </c>
      <c r="H30" s="52">
        <f t="shared" si="2"/>
        <v>5296</v>
      </c>
      <c r="I30" s="52">
        <f t="shared" si="2"/>
        <v>81</v>
      </c>
    </row>
    <row r="31" spans="1:9" ht="12.75" customHeight="1">
      <c r="A31" s="3" t="s">
        <v>45</v>
      </c>
      <c r="B31" s="4" t="s">
        <v>46</v>
      </c>
      <c r="C31" s="53">
        <v>34249</v>
      </c>
      <c r="D31" s="53">
        <v>7754</v>
      </c>
      <c r="E31" s="53">
        <v>7440</v>
      </c>
      <c r="F31" s="53">
        <v>1745</v>
      </c>
      <c r="G31" s="53">
        <v>21270</v>
      </c>
      <c r="H31" s="53">
        <v>8315</v>
      </c>
      <c r="I31" s="53">
        <v>20</v>
      </c>
    </row>
    <row r="32" spans="1:9" ht="12.75" customHeight="1">
      <c r="A32" s="3" t="s">
        <v>47</v>
      </c>
      <c r="B32" s="4" t="s">
        <v>48</v>
      </c>
      <c r="C32" s="53">
        <v>75397</v>
      </c>
      <c r="D32" s="53">
        <v>52796</v>
      </c>
      <c r="E32" s="53">
        <v>44623</v>
      </c>
      <c r="F32" s="53">
        <v>2224</v>
      </c>
      <c r="G32" s="53">
        <v>13613</v>
      </c>
      <c r="H32" s="53">
        <v>14418</v>
      </c>
      <c r="I32" s="53">
        <v>25</v>
      </c>
    </row>
    <row r="33" spans="1:9" ht="12.75" customHeight="1">
      <c r="A33" s="3" t="s">
        <v>49</v>
      </c>
      <c r="B33" s="4" t="s">
        <v>50</v>
      </c>
      <c r="C33" s="53">
        <v>9248</v>
      </c>
      <c r="D33" s="53">
        <v>3032</v>
      </c>
      <c r="E33" s="53">
        <v>3032</v>
      </c>
      <c r="F33" s="53">
        <v>865</v>
      </c>
      <c r="G33" s="53">
        <v>3160</v>
      </c>
      <c r="H33" s="53">
        <v>3636</v>
      </c>
      <c r="I33" s="53">
        <v>14</v>
      </c>
    </row>
    <row r="34" spans="1:9" ht="12.75" customHeight="1">
      <c r="A34" s="3" t="s">
        <v>51</v>
      </c>
      <c r="B34" s="4" t="s">
        <v>52</v>
      </c>
      <c r="C34" s="53">
        <v>9780</v>
      </c>
      <c r="D34" s="53">
        <v>4027</v>
      </c>
      <c r="E34" s="53">
        <v>3908</v>
      </c>
      <c r="F34" s="53">
        <v>341</v>
      </c>
      <c r="G34" s="53">
        <v>2136</v>
      </c>
      <c r="H34" s="53">
        <v>4122</v>
      </c>
      <c r="I34" s="53">
        <v>9</v>
      </c>
    </row>
    <row r="35" spans="1:9" ht="12.75" customHeight="1">
      <c r="A35" s="3" t="s">
        <v>53</v>
      </c>
      <c r="B35" s="4" t="s">
        <v>54</v>
      </c>
      <c r="C35" s="53">
        <v>5426</v>
      </c>
      <c r="D35" s="53">
        <v>1597</v>
      </c>
      <c r="E35" s="53">
        <v>1597</v>
      </c>
      <c r="F35" s="53">
        <v>522</v>
      </c>
      <c r="G35" s="53">
        <v>2748</v>
      </c>
      <c r="H35" s="53">
        <v>2440</v>
      </c>
      <c r="I35" s="53">
        <v>9</v>
      </c>
    </row>
    <row r="36" spans="1:9" ht="12.75" customHeight="1">
      <c r="A36" s="3" t="s">
        <v>55</v>
      </c>
      <c r="B36" s="4" t="s">
        <v>56</v>
      </c>
      <c r="C36" s="53">
        <v>4168</v>
      </c>
      <c r="D36" s="53">
        <v>2509</v>
      </c>
      <c r="E36" s="53">
        <v>2509</v>
      </c>
      <c r="F36" s="53">
        <v>124</v>
      </c>
      <c r="G36" s="53">
        <v>853</v>
      </c>
      <c r="H36" s="53">
        <v>3121</v>
      </c>
      <c r="I36" s="53">
        <v>4</v>
      </c>
    </row>
    <row r="37" spans="1:9" ht="12.75" customHeight="1">
      <c r="A37" s="3" t="s">
        <v>57</v>
      </c>
      <c r="B37" s="4" t="s">
        <v>58</v>
      </c>
      <c r="C37" s="53">
        <v>34783</v>
      </c>
      <c r="D37" s="53">
        <v>22057</v>
      </c>
      <c r="E37" s="53">
        <v>6012</v>
      </c>
      <c r="F37" s="53">
        <v>789</v>
      </c>
      <c r="G37" s="53">
        <v>6613</v>
      </c>
      <c r="H37" s="53">
        <v>4808</v>
      </c>
      <c r="I37" s="53">
        <v>15</v>
      </c>
    </row>
    <row r="38" spans="1:9" ht="12.75" customHeight="1">
      <c r="A38" s="3" t="s">
        <v>59</v>
      </c>
      <c r="B38" s="4" t="s">
        <v>60</v>
      </c>
      <c r="C38" s="53">
        <v>76983</v>
      </c>
      <c r="D38" s="53">
        <v>51554</v>
      </c>
      <c r="E38" s="53">
        <v>31276</v>
      </c>
      <c r="F38" s="53">
        <v>1818</v>
      </c>
      <c r="G38" s="53">
        <v>10562</v>
      </c>
      <c r="H38" s="53">
        <v>34730</v>
      </c>
      <c r="I38" s="53">
        <v>85</v>
      </c>
    </row>
    <row r="39" spans="1:9" ht="12.75" customHeight="1">
      <c r="A39" s="3" t="s">
        <v>61</v>
      </c>
      <c r="B39" s="4" t="s">
        <v>62</v>
      </c>
      <c r="C39" s="53">
        <v>9832</v>
      </c>
      <c r="D39" s="53">
        <v>8207</v>
      </c>
      <c r="E39" s="53">
        <v>8207</v>
      </c>
      <c r="F39" s="53">
        <v>507</v>
      </c>
      <c r="G39" s="53">
        <v>1081</v>
      </c>
      <c r="H39" s="53">
        <v>6085</v>
      </c>
      <c r="I39" s="53">
        <v>7</v>
      </c>
    </row>
    <row r="40" spans="1:9" ht="12.75" customHeight="1">
      <c r="A40" s="3" t="s">
        <v>63</v>
      </c>
      <c r="B40" s="4" t="s">
        <v>64</v>
      </c>
      <c r="C40" s="53">
        <v>16855</v>
      </c>
      <c r="D40" s="53">
        <v>8959</v>
      </c>
      <c r="E40" s="53">
        <v>6034</v>
      </c>
      <c r="F40" s="53">
        <v>559</v>
      </c>
      <c r="G40" s="53">
        <v>5821</v>
      </c>
      <c r="H40" s="53">
        <v>4135</v>
      </c>
      <c r="I40" s="53">
        <v>18</v>
      </c>
    </row>
    <row r="41" spans="1:9" ht="12.75" customHeight="1">
      <c r="A41" s="3" t="s">
        <v>65</v>
      </c>
      <c r="B41" s="4" t="s">
        <v>66</v>
      </c>
      <c r="C41" s="53">
        <v>9044</v>
      </c>
      <c r="D41" s="53">
        <v>1289</v>
      </c>
      <c r="E41" s="53">
        <v>1159</v>
      </c>
      <c r="F41" s="53">
        <v>1457</v>
      </c>
      <c r="G41" s="53">
        <v>2526</v>
      </c>
      <c r="H41" s="53">
        <v>982</v>
      </c>
      <c r="I41" s="53">
        <v>5</v>
      </c>
    </row>
    <row r="42" spans="1:9" ht="12.75" customHeight="1">
      <c r="A42" s="3" t="s">
        <v>67</v>
      </c>
      <c r="B42" s="4" t="s">
        <v>68</v>
      </c>
      <c r="C42" s="53">
        <v>11173</v>
      </c>
      <c r="D42" s="53">
        <v>6976</v>
      </c>
      <c r="E42" s="53">
        <v>4648</v>
      </c>
      <c r="F42" s="53">
        <v>909</v>
      </c>
      <c r="G42" s="53">
        <v>3159</v>
      </c>
      <c r="H42" s="53">
        <v>3291</v>
      </c>
      <c r="I42" s="53">
        <v>27</v>
      </c>
    </row>
    <row r="43" spans="1:9" ht="12.75" customHeight="1">
      <c r="A43" s="5"/>
      <c r="B43" s="6" t="s">
        <v>69</v>
      </c>
      <c r="C43" s="52">
        <f t="shared" ref="C43:I43" si="3">SUM(C31:C42)</f>
        <v>296938</v>
      </c>
      <c r="D43" s="52">
        <f t="shared" si="3"/>
        <v>170757</v>
      </c>
      <c r="E43" s="52">
        <f t="shared" si="3"/>
        <v>120445</v>
      </c>
      <c r="F43" s="52">
        <f t="shared" si="3"/>
        <v>11860</v>
      </c>
      <c r="G43" s="52">
        <f t="shared" si="3"/>
        <v>73542</v>
      </c>
      <c r="H43" s="52">
        <f t="shared" si="3"/>
        <v>90083</v>
      </c>
      <c r="I43" s="52">
        <f t="shared" si="3"/>
        <v>238</v>
      </c>
    </row>
    <row r="44" spans="1:9" ht="12.75" customHeight="1">
      <c r="A44" s="3" t="s">
        <v>70</v>
      </c>
      <c r="B44" s="4" t="s">
        <v>71</v>
      </c>
      <c r="C44" s="53">
        <v>14686</v>
      </c>
      <c r="D44" s="53">
        <v>3562</v>
      </c>
      <c r="E44" s="53">
        <v>3562</v>
      </c>
      <c r="F44" s="53">
        <v>2947</v>
      </c>
      <c r="G44" s="53">
        <v>6328</v>
      </c>
      <c r="H44" s="53">
        <v>1920</v>
      </c>
      <c r="I44" s="53">
        <v>24</v>
      </c>
    </row>
    <row r="45" spans="1:9" ht="12.75" customHeight="1">
      <c r="A45" s="3" t="s">
        <v>72</v>
      </c>
      <c r="B45" s="4" t="s">
        <v>73</v>
      </c>
      <c r="C45" s="53">
        <v>24667</v>
      </c>
      <c r="D45" s="53">
        <v>10399</v>
      </c>
      <c r="E45" s="53">
        <v>9474</v>
      </c>
      <c r="F45" s="53">
        <v>3054</v>
      </c>
      <c r="G45" s="53">
        <v>11132</v>
      </c>
      <c r="H45" s="53">
        <v>3633</v>
      </c>
      <c r="I45" s="53">
        <v>26</v>
      </c>
    </row>
    <row r="46" spans="1:9" ht="12.75" customHeight="1">
      <c r="A46" s="5"/>
      <c r="B46" s="6" t="s">
        <v>74</v>
      </c>
      <c r="C46" s="52">
        <f t="shared" ref="C46:I46" si="4">SUM(C44:C45)</f>
        <v>39353</v>
      </c>
      <c r="D46" s="52">
        <f t="shared" si="4"/>
        <v>13961</v>
      </c>
      <c r="E46" s="52">
        <f t="shared" si="4"/>
        <v>13036</v>
      </c>
      <c r="F46" s="52">
        <f t="shared" si="4"/>
        <v>6001</v>
      </c>
      <c r="G46" s="52">
        <f t="shared" si="4"/>
        <v>17460</v>
      </c>
      <c r="H46" s="52">
        <f t="shared" si="4"/>
        <v>5553</v>
      </c>
      <c r="I46" s="52">
        <f t="shared" si="4"/>
        <v>50</v>
      </c>
    </row>
    <row r="47" spans="1:9" ht="12.75" customHeight="1">
      <c r="A47" s="8" t="s">
        <v>75</v>
      </c>
      <c r="B47" s="4" t="s">
        <v>76</v>
      </c>
      <c r="C47" s="54">
        <v>804</v>
      </c>
      <c r="D47" s="54">
        <v>207</v>
      </c>
      <c r="E47" s="54">
        <v>207</v>
      </c>
      <c r="F47" s="53">
        <v>212</v>
      </c>
      <c r="G47" s="53">
        <v>377</v>
      </c>
      <c r="H47" s="53">
        <v>522</v>
      </c>
      <c r="I47" s="53">
        <v>3</v>
      </c>
    </row>
    <row r="48" spans="1:9" ht="12.75" customHeight="1">
      <c r="A48" s="8" t="s">
        <v>77</v>
      </c>
      <c r="B48" s="4" t="s">
        <v>78</v>
      </c>
      <c r="C48" s="54">
        <v>11910</v>
      </c>
      <c r="D48" s="54">
        <v>2974</v>
      </c>
      <c r="E48" s="54">
        <v>2603</v>
      </c>
      <c r="F48" s="53">
        <v>984</v>
      </c>
      <c r="G48" s="53">
        <v>7111</v>
      </c>
      <c r="H48" s="53">
        <v>2230</v>
      </c>
      <c r="I48" s="53">
        <v>7</v>
      </c>
    </row>
    <row r="49" spans="1:9" ht="12.75" customHeight="1">
      <c r="A49" s="8" t="s">
        <v>79</v>
      </c>
      <c r="B49" s="4" t="s">
        <v>80</v>
      </c>
      <c r="C49" s="54">
        <v>1847</v>
      </c>
      <c r="D49" s="54">
        <v>100</v>
      </c>
      <c r="E49" s="54">
        <v>0</v>
      </c>
      <c r="F49" s="53">
        <v>747</v>
      </c>
      <c r="G49" s="53">
        <v>962</v>
      </c>
      <c r="H49" s="53">
        <v>742</v>
      </c>
      <c r="I49" s="53">
        <v>6</v>
      </c>
    </row>
    <row r="50" spans="1:9" ht="12.75" customHeight="1">
      <c r="A50" s="8" t="s">
        <v>81</v>
      </c>
      <c r="B50" s="4" t="s">
        <v>82</v>
      </c>
      <c r="C50" s="54">
        <v>40757</v>
      </c>
      <c r="D50" s="54">
        <v>5137</v>
      </c>
      <c r="E50" s="54">
        <v>2763</v>
      </c>
      <c r="F50" s="53">
        <v>3935</v>
      </c>
      <c r="G50" s="53">
        <v>29978</v>
      </c>
      <c r="H50" s="53">
        <v>4165</v>
      </c>
      <c r="I50" s="53">
        <v>20</v>
      </c>
    </row>
    <row r="51" spans="1:9" ht="12.75" customHeight="1">
      <c r="A51" s="9"/>
      <c r="B51" s="6" t="s">
        <v>83</v>
      </c>
      <c r="C51" s="52">
        <f t="shared" ref="C51:I51" si="5">SUM(C47:C50)</f>
        <v>55318</v>
      </c>
      <c r="D51" s="52">
        <f t="shared" si="5"/>
        <v>8418</v>
      </c>
      <c r="E51" s="52">
        <f t="shared" si="5"/>
        <v>5573</v>
      </c>
      <c r="F51" s="52">
        <f t="shared" si="5"/>
        <v>5878</v>
      </c>
      <c r="G51" s="52">
        <f t="shared" si="5"/>
        <v>38428</v>
      </c>
      <c r="H51" s="52">
        <f t="shared" si="5"/>
        <v>7659</v>
      </c>
      <c r="I51" s="52">
        <f t="shared" si="5"/>
        <v>36</v>
      </c>
    </row>
    <row r="52" spans="1:9" ht="12.75" customHeight="1">
      <c r="A52" s="8" t="s">
        <v>84</v>
      </c>
      <c r="B52" s="4" t="s">
        <v>85</v>
      </c>
      <c r="C52" s="54">
        <v>14134</v>
      </c>
      <c r="D52" s="54">
        <v>3031</v>
      </c>
      <c r="E52" s="54">
        <v>1670</v>
      </c>
      <c r="F52" s="53">
        <v>1762</v>
      </c>
      <c r="G52" s="53">
        <v>8698</v>
      </c>
      <c r="H52" s="53">
        <v>339</v>
      </c>
      <c r="I52" s="53">
        <v>4</v>
      </c>
    </row>
    <row r="53" spans="1:9" ht="12.75" customHeight="1">
      <c r="A53" s="8" t="s">
        <v>86</v>
      </c>
      <c r="B53" s="4" t="s">
        <v>87</v>
      </c>
      <c r="C53" s="54">
        <v>70144</v>
      </c>
      <c r="D53" s="54">
        <v>45342</v>
      </c>
      <c r="E53" s="54">
        <v>33307</v>
      </c>
      <c r="F53" s="53">
        <v>1970</v>
      </c>
      <c r="G53" s="53">
        <v>13486</v>
      </c>
      <c r="H53" s="53">
        <v>5436</v>
      </c>
      <c r="I53" s="53">
        <v>21</v>
      </c>
    </row>
    <row r="54" spans="1:9" ht="12.75" customHeight="1">
      <c r="A54" s="8" t="s">
        <v>88</v>
      </c>
      <c r="B54" s="4" t="s">
        <v>89</v>
      </c>
      <c r="C54" s="54">
        <v>14072</v>
      </c>
      <c r="D54" s="54">
        <v>8582</v>
      </c>
      <c r="E54" s="54">
        <v>4141</v>
      </c>
      <c r="F54" s="53">
        <v>684</v>
      </c>
      <c r="G54" s="53">
        <v>3258</v>
      </c>
      <c r="H54" s="53">
        <v>1183</v>
      </c>
      <c r="I54" s="53">
        <v>5</v>
      </c>
    </row>
    <row r="55" spans="1:9" ht="12.75" customHeight="1">
      <c r="A55" s="8" t="s">
        <v>90</v>
      </c>
      <c r="B55" s="4" t="s">
        <v>91</v>
      </c>
      <c r="C55" s="54">
        <v>34113</v>
      </c>
      <c r="D55" s="54">
        <v>11137</v>
      </c>
      <c r="E55" s="54">
        <v>8367</v>
      </c>
      <c r="F55" s="53">
        <v>3543</v>
      </c>
      <c r="G55" s="53">
        <v>18346</v>
      </c>
      <c r="H55" s="53">
        <v>4263</v>
      </c>
      <c r="I55" s="53">
        <v>20</v>
      </c>
    </row>
    <row r="56" spans="1:9" ht="12.75" customHeight="1">
      <c r="A56" s="8" t="s">
        <v>92</v>
      </c>
      <c r="B56" s="4" t="s">
        <v>93</v>
      </c>
      <c r="C56" s="54">
        <v>44306</v>
      </c>
      <c r="D56" s="54">
        <v>22499</v>
      </c>
      <c r="E56" s="54">
        <v>10496</v>
      </c>
      <c r="F56" s="53">
        <v>1699</v>
      </c>
      <c r="G56" s="53">
        <v>11007</v>
      </c>
      <c r="H56" s="53">
        <v>2610</v>
      </c>
      <c r="I56" s="53">
        <v>30</v>
      </c>
    </row>
    <row r="57" spans="1:9" ht="12.75" customHeight="1">
      <c r="A57" s="8" t="s">
        <v>94</v>
      </c>
      <c r="B57" s="4" t="s">
        <v>95</v>
      </c>
      <c r="C57" s="54">
        <v>63522</v>
      </c>
      <c r="D57" s="54">
        <v>34916</v>
      </c>
      <c r="E57" s="54">
        <v>17944</v>
      </c>
      <c r="F57" s="53">
        <v>1659</v>
      </c>
      <c r="G57" s="53">
        <v>16872</v>
      </c>
      <c r="H57" s="53">
        <v>3610</v>
      </c>
      <c r="I57" s="53">
        <v>33</v>
      </c>
    </row>
    <row r="58" spans="1:9" ht="12.75" customHeight="1">
      <c r="A58" s="8" t="s">
        <v>96</v>
      </c>
      <c r="B58" s="4" t="s">
        <v>97</v>
      </c>
      <c r="C58" s="54">
        <v>29405</v>
      </c>
      <c r="D58" s="54">
        <v>15281</v>
      </c>
      <c r="E58" s="54">
        <v>12519</v>
      </c>
      <c r="F58" s="53">
        <v>1598</v>
      </c>
      <c r="G58" s="53">
        <v>7803</v>
      </c>
      <c r="H58" s="53">
        <v>7549</v>
      </c>
      <c r="I58" s="53">
        <v>27</v>
      </c>
    </row>
    <row r="59" spans="1:9" ht="12.75" customHeight="1">
      <c r="A59" s="9"/>
      <c r="B59" s="6" t="s">
        <v>98</v>
      </c>
      <c r="C59" s="52">
        <f t="shared" ref="C59:I59" si="6">SUM(C52:C58)</f>
        <v>269696</v>
      </c>
      <c r="D59" s="52">
        <f t="shared" si="6"/>
        <v>140788</v>
      </c>
      <c r="E59" s="52">
        <f t="shared" si="6"/>
        <v>88444</v>
      </c>
      <c r="F59" s="52">
        <f t="shared" si="6"/>
        <v>12915</v>
      </c>
      <c r="G59" s="52">
        <f t="shared" si="6"/>
        <v>79470</v>
      </c>
      <c r="H59" s="52">
        <f t="shared" si="6"/>
        <v>24990</v>
      </c>
      <c r="I59" s="52">
        <f t="shared" si="6"/>
        <v>140</v>
      </c>
    </row>
    <row r="60" spans="1:9" ht="12.75" customHeight="1">
      <c r="A60" s="8" t="s">
        <v>99</v>
      </c>
      <c r="B60" s="4" t="s">
        <v>100</v>
      </c>
      <c r="C60" s="54">
        <v>64450</v>
      </c>
      <c r="D60" s="54">
        <v>43555</v>
      </c>
      <c r="E60" s="54">
        <v>13045</v>
      </c>
      <c r="F60" s="53">
        <v>1199</v>
      </c>
      <c r="G60" s="53">
        <v>15476</v>
      </c>
      <c r="H60" s="53">
        <v>5309</v>
      </c>
      <c r="I60" s="53">
        <v>54</v>
      </c>
    </row>
    <row r="61" spans="1:9" ht="12.75" customHeight="1">
      <c r="A61" s="8" t="s">
        <v>101</v>
      </c>
      <c r="B61" s="4" t="s">
        <v>102</v>
      </c>
      <c r="C61" s="54">
        <v>16018</v>
      </c>
      <c r="D61" s="54">
        <v>7873</v>
      </c>
      <c r="E61" s="54">
        <v>7310</v>
      </c>
      <c r="F61" s="53">
        <v>886</v>
      </c>
      <c r="G61" s="53">
        <v>6888</v>
      </c>
      <c r="H61" s="53">
        <v>8191</v>
      </c>
      <c r="I61" s="53">
        <v>11</v>
      </c>
    </row>
    <row r="62" spans="1:9" ht="12.75" customHeight="1">
      <c r="A62" s="8" t="s">
        <v>103</v>
      </c>
      <c r="B62" s="4" t="s">
        <v>104</v>
      </c>
      <c r="C62" s="54">
        <v>36101</v>
      </c>
      <c r="D62" s="54">
        <v>21853</v>
      </c>
      <c r="E62" s="54">
        <v>8182</v>
      </c>
      <c r="F62" s="53">
        <v>1289</v>
      </c>
      <c r="G62" s="53">
        <v>11457</v>
      </c>
      <c r="H62" s="53">
        <v>5238</v>
      </c>
      <c r="I62" s="53">
        <v>13</v>
      </c>
    </row>
    <row r="63" spans="1:9" ht="12.75" customHeight="1">
      <c r="A63" s="8" t="s">
        <v>105</v>
      </c>
      <c r="B63" s="4" t="s">
        <v>106</v>
      </c>
      <c r="C63" s="54">
        <v>23903</v>
      </c>
      <c r="D63" s="54">
        <v>16638</v>
      </c>
      <c r="E63" s="54">
        <v>8582</v>
      </c>
      <c r="F63" s="53">
        <v>920</v>
      </c>
      <c r="G63" s="53">
        <v>6039</v>
      </c>
      <c r="H63" s="53">
        <v>6805</v>
      </c>
      <c r="I63" s="53">
        <v>26</v>
      </c>
    </row>
    <row r="64" spans="1:9" ht="12.75" customHeight="1">
      <c r="A64" s="8" t="s">
        <v>107</v>
      </c>
      <c r="B64" s="4" t="s">
        <v>108</v>
      </c>
      <c r="C64" s="54">
        <v>179835</v>
      </c>
      <c r="D64" s="54">
        <v>135518</v>
      </c>
      <c r="E64" s="54">
        <v>6418</v>
      </c>
      <c r="F64" s="53">
        <v>397</v>
      </c>
      <c r="G64" s="53">
        <v>22319</v>
      </c>
      <c r="H64" s="53">
        <v>3217</v>
      </c>
      <c r="I64" s="53">
        <v>17</v>
      </c>
    </row>
    <row r="65" spans="1:9" ht="12.75" customHeight="1">
      <c r="A65" s="8" t="s">
        <v>109</v>
      </c>
      <c r="B65" s="4" t="s">
        <v>110</v>
      </c>
      <c r="C65" s="54">
        <v>10697</v>
      </c>
      <c r="D65" s="54">
        <v>8714</v>
      </c>
      <c r="E65" s="54">
        <v>6849</v>
      </c>
      <c r="F65" s="53">
        <v>357</v>
      </c>
      <c r="G65" s="53">
        <v>1564</v>
      </c>
      <c r="H65" s="53">
        <v>2090</v>
      </c>
      <c r="I65" s="53">
        <v>9</v>
      </c>
    </row>
    <row r="66" spans="1:9" ht="12.75" customHeight="1">
      <c r="A66" s="8" t="s">
        <v>111</v>
      </c>
      <c r="B66" s="4" t="s">
        <v>112</v>
      </c>
      <c r="C66" s="54">
        <v>15398</v>
      </c>
      <c r="D66" s="54">
        <v>9528</v>
      </c>
      <c r="E66" s="54">
        <v>6767</v>
      </c>
      <c r="F66" s="53">
        <v>475</v>
      </c>
      <c r="G66" s="53">
        <v>2027</v>
      </c>
      <c r="H66" s="53">
        <v>7718</v>
      </c>
      <c r="I66" s="53">
        <v>11</v>
      </c>
    </row>
    <row r="67" spans="1:9" ht="12.75" customHeight="1">
      <c r="A67" s="8" t="s">
        <v>113</v>
      </c>
      <c r="B67" s="4" t="s">
        <v>114</v>
      </c>
      <c r="C67" s="54">
        <v>27321</v>
      </c>
      <c r="D67" s="54">
        <v>18197</v>
      </c>
      <c r="E67" s="54">
        <v>9038</v>
      </c>
      <c r="F67" s="53">
        <v>769</v>
      </c>
      <c r="G67" s="53">
        <v>5931</v>
      </c>
      <c r="H67" s="53">
        <v>3826</v>
      </c>
      <c r="I67" s="53">
        <v>11</v>
      </c>
    </row>
    <row r="68" spans="1:9" ht="12.75" customHeight="1">
      <c r="A68" s="8" t="s">
        <v>115</v>
      </c>
      <c r="B68" s="4" t="s">
        <v>116</v>
      </c>
      <c r="C68" s="54">
        <v>23204</v>
      </c>
      <c r="D68" s="54">
        <v>14047</v>
      </c>
      <c r="E68" s="54">
        <v>4961</v>
      </c>
      <c r="F68" s="53">
        <v>648</v>
      </c>
      <c r="G68" s="53">
        <v>3298</v>
      </c>
      <c r="H68" s="53">
        <v>980</v>
      </c>
      <c r="I68" s="53">
        <v>17</v>
      </c>
    </row>
    <row r="69" spans="1:9" ht="12.75" customHeight="1">
      <c r="A69" s="5"/>
      <c r="B69" s="6" t="s">
        <v>117</v>
      </c>
      <c r="C69" s="52">
        <f t="shared" ref="C69:I69" si="7">SUM(C60:C68)</f>
        <v>396927</v>
      </c>
      <c r="D69" s="52">
        <f t="shared" si="7"/>
        <v>275923</v>
      </c>
      <c r="E69" s="52">
        <f t="shared" si="7"/>
        <v>71152</v>
      </c>
      <c r="F69" s="52">
        <f t="shared" si="7"/>
        <v>6940</v>
      </c>
      <c r="G69" s="52">
        <f t="shared" si="7"/>
        <v>74999</v>
      </c>
      <c r="H69" s="52">
        <f t="shared" si="7"/>
        <v>43374</v>
      </c>
      <c r="I69" s="52">
        <f t="shared" si="7"/>
        <v>169</v>
      </c>
    </row>
    <row r="70" spans="1:9" ht="12.75" customHeight="1">
      <c r="A70" s="8" t="s">
        <v>118</v>
      </c>
      <c r="B70" s="4" t="s">
        <v>119</v>
      </c>
      <c r="C70" s="54">
        <v>25239</v>
      </c>
      <c r="D70" s="54">
        <v>13056</v>
      </c>
      <c r="E70" s="54">
        <v>10142</v>
      </c>
      <c r="F70" s="53">
        <v>1975</v>
      </c>
      <c r="G70" s="53">
        <v>8149</v>
      </c>
      <c r="H70" s="53">
        <v>3417</v>
      </c>
      <c r="I70" s="53">
        <v>17</v>
      </c>
    </row>
    <row r="71" spans="1:9" ht="12.75" customHeight="1">
      <c r="A71" s="8" t="s">
        <v>120</v>
      </c>
      <c r="B71" s="4" t="s">
        <v>121</v>
      </c>
      <c r="C71" s="54">
        <v>42071</v>
      </c>
      <c r="D71" s="54">
        <v>24981</v>
      </c>
      <c r="E71" s="54">
        <v>22405</v>
      </c>
      <c r="F71" s="53">
        <v>2183</v>
      </c>
      <c r="G71" s="53">
        <v>7795</v>
      </c>
      <c r="H71" s="53">
        <v>4309</v>
      </c>
      <c r="I71" s="53">
        <v>35</v>
      </c>
    </row>
    <row r="72" spans="1:9" ht="12.75" customHeight="1">
      <c r="A72" s="8" t="s">
        <v>122</v>
      </c>
      <c r="B72" s="4" t="s">
        <v>123</v>
      </c>
      <c r="C72" s="54">
        <v>10499</v>
      </c>
      <c r="D72" s="54">
        <v>4274</v>
      </c>
      <c r="E72" s="54">
        <v>3880</v>
      </c>
      <c r="F72" s="53">
        <v>1464</v>
      </c>
      <c r="G72" s="53">
        <v>4063</v>
      </c>
      <c r="H72" s="53">
        <v>736</v>
      </c>
      <c r="I72" s="53">
        <v>11</v>
      </c>
    </row>
    <row r="73" spans="1:9" ht="12.75" customHeight="1">
      <c r="A73" s="8" t="s">
        <v>124</v>
      </c>
      <c r="B73" s="4" t="s">
        <v>125</v>
      </c>
      <c r="C73" s="54">
        <v>14332</v>
      </c>
      <c r="D73" s="54">
        <v>4456</v>
      </c>
      <c r="E73" s="54">
        <v>4456</v>
      </c>
      <c r="F73" s="53">
        <v>1466</v>
      </c>
      <c r="G73" s="53">
        <v>6725</v>
      </c>
      <c r="H73" s="53">
        <v>1462</v>
      </c>
      <c r="I73" s="53">
        <v>20</v>
      </c>
    </row>
    <row r="74" spans="1:9" ht="12.75" customHeight="1">
      <c r="A74" s="8" t="s">
        <v>126</v>
      </c>
      <c r="B74" s="4" t="s">
        <v>127</v>
      </c>
      <c r="C74" s="54">
        <v>15556</v>
      </c>
      <c r="D74" s="54">
        <v>6963</v>
      </c>
      <c r="E74" s="54">
        <v>6305</v>
      </c>
      <c r="F74" s="53">
        <v>1284</v>
      </c>
      <c r="G74" s="53">
        <v>4011</v>
      </c>
      <c r="H74" s="53">
        <v>2702</v>
      </c>
      <c r="I74" s="53">
        <v>25</v>
      </c>
    </row>
    <row r="75" spans="1:9" ht="12.75" customHeight="1">
      <c r="A75" s="8" t="s">
        <v>128</v>
      </c>
      <c r="B75" s="4" t="s">
        <v>129</v>
      </c>
      <c r="C75" s="54">
        <v>7470</v>
      </c>
      <c r="D75" s="54">
        <v>3159</v>
      </c>
      <c r="E75" s="54">
        <v>2855</v>
      </c>
      <c r="F75" s="53">
        <v>465</v>
      </c>
      <c r="G75" s="53">
        <v>1151</v>
      </c>
      <c r="H75" s="53">
        <v>4999</v>
      </c>
      <c r="I75" s="53">
        <v>9</v>
      </c>
    </row>
    <row r="76" spans="1:9" ht="12.75" customHeight="1">
      <c r="A76" s="10" t="s">
        <v>130</v>
      </c>
      <c r="B76" s="4" t="s">
        <v>131</v>
      </c>
      <c r="C76" s="54">
        <v>13079</v>
      </c>
      <c r="D76" s="54">
        <v>8985</v>
      </c>
      <c r="E76" s="54">
        <v>8659</v>
      </c>
      <c r="F76" s="53">
        <v>810</v>
      </c>
      <c r="G76" s="53">
        <v>3206</v>
      </c>
      <c r="H76" s="53">
        <v>1229</v>
      </c>
      <c r="I76" s="53">
        <v>22</v>
      </c>
    </row>
    <row r="77" spans="1:9" ht="12.75" customHeight="1">
      <c r="A77" s="10" t="s">
        <v>132</v>
      </c>
      <c r="B77" s="4" t="s">
        <v>133</v>
      </c>
      <c r="C77" s="54">
        <v>22162</v>
      </c>
      <c r="D77" s="54">
        <v>5851</v>
      </c>
      <c r="E77" s="54">
        <v>3608</v>
      </c>
      <c r="F77" s="53">
        <v>1132</v>
      </c>
      <c r="G77" s="53">
        <v>5464</v>
      </c>
      <c r="H77" s="53">
        <v>1915</v>
      </c>
      <c r="I77" s="53">
        <v>16</v>
      </c>
    </row>
    <row r="78" spans="1:9" ht="12.75" customHeight="1">
      <c r="A78" s="10" t="s">
        <v>134</v>
      </c>
      <c r="B78" s="4" t="s">
        <v>135</v>
      </c>
      <c r="C78" s="54">
        <v>4436</v>
      </c>
      <c r="D78" s="54">
        <v>3031</v>
      </c>
      <c r="E78" s="54">
        <v>3030</v>
      </c>
      <c r="F78" s="53">
        <v>526</v>
      </c>
      <c r="G78" s="53">
        <v>867</v>
      </c>
      <c r="H78" s="53">
        <v>580</v>
      </c>
      <c r="I78" s="53">
        <v>6</v>
      </c>
    </row>
    <row r="79" spans="1:9" ht="12.75" customHeight="1">
      <c r="A79" s="10" t="s">
        <v>136</v>
      </c>
      <c r="B79" s="4" t="s">
        <v>137</v>
      </c>
      <c r="C79" s="54">
        <v>17851</v>
      </c>
      <c r="D79" s="54">
        <v>4268</v>
      </c>
      <c r="E79" s="54">
        <v>3936</v>
      </c>
      <c r="F79" s="53">
        <v>1162</v>
      </c>
      <c r="G79" s="53">
        <v>9606</v>
      </c>
      <c r="H79" s="53">
        <v>1282</v>
      </c>
      <c r="I79" s="53">
        <v>14</v>
      </c>
    </row>
    <row r="80" spans="1:9" ht="12.75" customHeight="1">
      <c r="A80" s="11"/>
      <c r="B80" s="6" t="s">
        <v>138</v>
      </c>
      <c r="C80" s="52">
        <f t="shared" ref="C80:I80" si="8">SUM(C70:C79)</f>
        <v>172695</v>
      </c>
      <c r="D80" s="52">
        <f t="shared" si="8"/>
        <v>79024</v>
      </c>
      <c r="E80" s="52">
        <f t="shared" si="8"/>
        <v>69276</v>
      </c>
      <c r="F80" s="52">
        <f t="shared" si="8"/>
        <v>12467</v>
      </c>
      <c r="G80" s="52">
        <f t="shared" si="8"/>
        <v>51037</v>
      </c>
      <c r="H80" s="52">
        <f t="shared" si="8"/>
        <v>22631</v>
      </c>
      <c r="I80" s="52">
        <f t="shared" si="8"/>
        <v>175</v>
      </c>
    </row>
    <row r="81" spans="1:9" ht="12.75" customHeight="1">
      <c r="A81" s="10" t="s">
        <v>139</v>
      </c>
      <c r="B81" s="4" t="s">
        <v>140</v>
      </c>
      <c r="C81" s="51">
        <v>39369</v>
      </c>
      <c r="D81" s="51">
        <v>19061</v>
      </c>
      <c r="E81" s="51">
        <v>8322</v>
      </c>
      <c r="F81" s="53">
        <v>2994</v>
      </c>
      <c r="G81" s="53">
        <v>15058</v>
      </c>
      <c r="H81" s="53">
        <v>2677</v>
      </c>
      <c r="I81" s="53">
        <v>12</v>
      </c>
    </row>
    <row r="82" spans="1:9" ht="12.75" customHeight="1">
      <c r="A82" s="10" t="s">
        <v>141</v>
      </c>
      <c r="B82" s="4" t="s">
        <v>142</v>
      </c>
      <c r="C82" s="51">
        <v>14528</v>
      </c>
      <c r="D82" s="51">
        <v>8389</v>
      </c>
      <c r="E82" s="51">
        <v>5398</v>
      </c>
      <c r="F82" s="53">
        <v>1093</v>
      </c>
      <c r="G82" s="53">
        <v>4737</v>
      </c>
      <c r="H82" s="53">
        <v>3322</v>
      </c>
      <c r="I82" s="53">
        <v>7</v>
      </c>
    </row>
    <row r="83" spans="1:9" ht="12.75" customHeight="1">
      <c r="A83" s="10" t="s">
        <v>143</v>
      </c>
      <c r="B83" s="4" t="s">
        <v>144</v>
      </c>
      <c r="C83" s="51">
        <v>3812</v>
      </c>
      <c r="D83" s="51">
        <v>1703</v>
      </c>
      <c r="E83" s="51">
        <v>1019</v>
      </c>
      <c r="F83" s="53">
        <v>236</v>
      </c>
      <c r="G83" s="53">
        <v>745</v>
      </c>
      <c r="H83" s="53">
        <v>90</v>
      </c>
      <c r="I83" s="53">
        <v>3</v>
      </c>
    </row>
    <row r="84" spans="1:9" ht="12.75" customHeight="1">
      <c r="A84" s="10" t="s">
        <v>145</v>
      </c>
      <c r="B84" s="4" t="s">
        <v>146</v>
      </c>
      <c r="C84" s="51">
        <v>9553</v>
      </c>
      <c r="D84" s="51">
        <v>4116</v>
      </c>
      <c r="E84" s="51">
        <v>3632</v>
      </c>
      <c r="F84" s="53">
        <v>728</v>
      </c>
      <c r="G84" s="53">
        <v>4656</v>
      </c>
      <c r="H84" s="53">
        <v>1109</v>
      </c>
      <c r="I84" s="53">
        <v>12</v>
      </c>
    </row>
    <row r="85" spans="1:9" ht="12.75" customHeight="1">
      <c r="A85" s="10" t="s">
        <v>147</v>
      </c>
      <c r="B85" s="4" t="s">
        <v>148</v>
      </c>
      <c r="C85" s="51">
        <v>16297</v>
      </c>
      <c r="D85" s="51">
        <v>8611</v>
      </c>
      <c r="E85" s="51">
        <v>6108</v>
      </c>
      <c r="F85" s="53">
        <v>835</v>
      </c>
      <c r="G85" s="53">
        <v>5225</v>
      </c>
      <c r="H85" s="53">
        <v>1566</v>
      </c>
      <c r="I85" s="53">
        <v>14</v>
      </c>
    </row>
    <row r="86" spans="1:9" ht="12.75" customHeight="1">
      <c r="A86" s="11"/>
      <c r="B86" s="6" t="s">
        <v>149</v>
      </c>
      <c r="C86" s="52">
        <f t="shared" ref="C86:I86" si="9">SUM(C81:C85)</f>
        <v>83559</v>
      </c>
      <c r="D86" s="52">
        <f t="shared" si="9"/>
        <v>41880</v>
      </c>
      <c r="E86" s="52">
        <f t="shared" si="9"/>
        <v>24479</v>
      </c>
      <c r="F86" s="52">
        <f t="shared" si="9"/>
        <v>5886</v>
      </c>
      <c r="G86" s="52">
        <f t="shared" si="9"/>
        <v>30421</v>
      </c>
      <c r="H86" s="52">
        <f t="shared" si="9"/>
        <v>8764</v>
      </c>
      <c r="I86" s="52">
        <f t="shared" si="9"/>
        <v>48</v>
      </c>
    </row>
    <row r="87" spans="1:9" ht="12.75" customHeight="1">
      <c r="A87" s="10" t="s">
        <v>150</v>
      </c>
      <c r="B87" s="4" t="s">
        <v>151</v>
      </c>
      <c r="C87" s="51">
        <v>41719</v>
      </c>
      <c r="D87" s="51">
        <v>16439</v>
      </c>
      <c r="E87" s="51">
        <v>15565</v>
      </c>
      <c r="F87" s="53">
        <v>1779</v>
      </c>
      <c r="G87" s="53">
        <v>17335</v>
      </c>
      <c r="H87" s="53">
        <v>4109</v>
      </c>
      <c r="I87" s="53">
        <v>27</v>
      </c>
    </row>
    <row r="88" spans="1:9" ht="12.75" customHeight="1">
      <c r="A88" s="10" t="s">
        <v>152</v>
      </c>
      <c r="B88" s="4" t="s">
        <v>153</v>
      </c>
      <c r="C88" s="51">
        <v>20069</v>
      </c>
      <c r="D88" s="51">
        <v>8542</v>
      </c>
      <c r="E88" s="51">
        <v>8008</v>
      </c>
      <c r="F88" s="53">
        <v>948</v>
      </c>
      <c r="G88" s="53">
        <v>4793</v>
      </c>
      <c r="H88" s="53">
        <v>1511</v>
      </c>
      <c r="I88" s="53">
        <v>9</v>
      </c>
    </row>
    <row r="89" spans="1:9" ht="12.75" customHeight="1">
      <c r="A89" s="11"/>
      <c r="B89" s="6" t="s">
        <v>154</v>
      </c>
      <c r="C89" s="52">
        <f t="shared" ref="C89:I89" si="10">SUM(C87:C88)</f>
        <v>61788</v>
      </c>
      <c r="D89" s="52">
        <f t="shared" si="10"/>
        <v>24981</v>
      </c>
      <c r="E89" s="52">
        <f t="shared" si="10"/>
        <v>23573</v>
      </c>
      <c r="F89" s="52">
        <f t="shared" si="10"/>
        <v>2727</v>
      </c>
      <c r="G89" s="52">
        <f t="shared" si="10"/>
        <v>22128</v>
      </c>
      <c r="H89" s="52">
        <f t="shared" si="10"/>
        <v>5620</v>
      </c>
      <c r="I89" s="52">
        <f t="shared" si="10"/>
        <v>36</v>
      </c>
    </row>
    <row r="90" spans="1:9" ht="12.75" customHeight="1">
      <c r="A90" s="10" t="s">
        <v>155</v>
      </c>
      <c r="B90" s="4" t="s">
        <v>156</v>
      </c>
      <c r="C90" s="51">
        <v>56788</v>
      </c>
      <c r="D90" s="51">
        <v>18830</v>
      </c>
      <c r="E90" s="51">
        <v>13037</v>
      </c>
      <c r="F90" s="53">
        <v>1538</v>
      </c>
      <c r="G90" s="53">
        <v>15711</v>
      </c>
      <c r="H90" s="53">
        <v>2250</v>
      </c>
      <c r="I90" s="53">
        <v>19</v>
      </c>
    </row>
    <row r="91" spans="1:9" ht="12.75" customHeight="1">
      <c r="A91" s="10" t="s">
        <v>157</v>
      </c>
      <c r="B91" s="4" t="s">
        <v>158</v>
      </c>
      <c r="C91" s="51">
        <v>25962</v>
      </c>
      <c r="D91" s="51">
        <v>8893</v>
      </c>
      <c r="E91" s="51">
        <v>8410</v>
      </c>
      <c r="F91" s="53">
        <v>2233</v>
      </c>
      <c r="G91" s="53">
        <v>9343</v>
      </c>
      <c r="H91" s="53">
        <v>2177</v>
      </c>
      <c r="I91" s="53">
        <v>15</v>
      </c>
    </row>
    <row r="92" spans="1:9" ht="12.75" customHeight="1">
      <c r="A92" s="10" t="s">
        <v>159</v>
      </c>
      <c r="B92" s="4" t="s">
        <v>160</v>
      </c>
      <c r="C92" s="51">
        <v>9591</v>
      </c>
      <c r="D92" s="51">
        <v>3994</v>
      </c>
      <c r="E92" s="51">
        <v>3969</v>
      </c>
      <c r="F92" s="53">
        <v>491</v>
      </c>
      <c r="G92" s="53">
        <v>5016</v>
      </c>
      <c r="H92" s="53">
        <v>195</v>
      </c>
      <c r="I92" s="53">
        <v>4</v>
      </c>
    </row>
    <row r="93" spans="1:9" ht="12.75" customHeight="1">
      <c r="A93" s="10" t="s">
        <v>161</v>
      </c>
      <c r="B93" s="4" t="s">
        <v>162</v>
      </c>
      <c r="C93" s="51">
        <v>419905</v>
      </c>
      <c r="D93" s="51">
        <v>299219</v>
      </c>
      <c r="E93" s="51">
        <v>150374</v>
      </c>
      <c r="F93" s="53">
        <v>7221</v>
      </c>
      <c r="G93" s="53">
        <v>49762</v>
      </c>
      <c r="H93" s="53">
        <v>16304</v>
      </c>
      <c r="I93" s="53">
        <v>150</v>
      </c>
    </row>
    <row r="94" spans="1:9" ht="12.75" customHeight="1">
      <c r="A94" s="10" t="s">
        <v>163</v>
      </c>
      <c r="B94" s="4" t="s">
        <v>164</v>
      </c>
      <c r="C94" s="51">
        <v>22388</v>
      </c>
      <c r="D94" s="51">
        <v>5931</v>
      </c>
      <c r="E94" s="51">
        <v>4917</v>
      </c>
      <c r="F94" s="53">
        <v>1174</v>
      </c>
      <c r="G94" s="53">
        <v>7459</v>
      </c>
      <c r="H94" s="53">
        <v>1008</v>
      </c>
      <c r="I94" s="53">
        <v>9</v>
      </c>
    </row>
    <row r="95" spans="1:9" ht="12.75" customHeight="1">
      <c r="A95" s="11"/>
      <c r="B95" s="6" t="s">
        <v>165</v>
      </c>
      <c r="C95" s="52">
        <f t="shared" ref="C95:I95" si="11">SUM(C90:C94)</f>
        <v>534634</v>
      </c>
      <c r="D95" s="52">
        <f t="shared" si="11"/>
        <v>336867</v>
      </c>
      <c r="E95" s="52">
        <f t="shared" si="11"/>
        <v>180707</v>
      </c>
      <c r="F95" s="52">
        <f t="shared" si="11"/>
        <v>12657</v>
      </c>
      <c r="G95" s="52">
        <f t="shared" si="11"/>
        <v>87291</v>
      </c>
      <c r="H95" s="52">
        <f t="shared" si="11"/>
        <v>21934</v>
      </c>
      <c r="I95" s="52">
        <f t="shared" si="11"/>
        <v>197</v>
      </c>
    </row>
    <row r="96" spans="1:9" ht="12.75" customHeight="1">
      <c r="A96" s="10" t="s">
        <v>166</v>
      </c>
      <c r="B96" s="4" t="s">
        <v>167</v>
      </c>
      <c r="C96" s="51">
        <v>5438</v>
      </c>
      <c r="D96" s="51">
        <v>2900</v>
      </c>
      <c r="E96" s="51">
        <v>2805</v>
      </c>
      <c r="F96" s="53">
        <v>291</v>
      </c>
      <c r="G96" s="53">
        <v>2233</v>
      </c>
      <c r="H96" s="53">
        <v>3973</v>
      </c>
      <c r="I96" s="53">
        <v>14</v>
      </c>
    </row>
    <row r="97" spans="1:9" ht="12.75" customHeight="1">
      <c r="A97" s="10" t="s">
        <v>168</v>
      </c>
      <c r="B97" s="4" t="s">
        <v>169</v>
      </c>
      <c r="C97" s="51">
        <v>5134</v>
      </c>
      <c r="D97" s="51">
        <v>1880</v>
      </c>
      <c r="E97" s="51">
        <v>722</v>
      </c>
      <c r="F97" s="53">
        <v>146</v>
      </c>
      <c r="G97" s="53">
        <v>1377</v>
      </c>
      <c r="H97" s="53">
        <v>199</v>
      </c>
      <c r="I97" s="53">
        <v>2</v>
      </c>
    </row>
    <row r="98" spans="1:9" ht="12.75" customHeight="1">
      <c r="A98" s="11"/>
      <c r="B98" s="6" t="s">
        <v>170</v>
      </c>
      <c r="C98" s="52">
        <f t="shared" ref="C98:I98" si="12">SUM(C96:C97)</f>
        <v>10572</v>
      </c>
      <c r="D98" s="52">
        <f t="shared" si="12"/>
        <v>4780</v>
      </c>
      <c r="E98" s="52">
        <f t="shared" si="12"/>
        <v>3527</v>
      </c>
      <c r="F98" s="52">
        <f t="shared" si="12"/>
        <v>437</v>
      </c>
      <c r="G98" s="52">
        <f t="shared" si="12"/>
        <v>3610</v>
      </c>
      <c r="H98" s="52">
        <f t="shared" si="12"/>
        <v>4172</v>
      </c>
      <c r="I98" s="52">
        <f t="shared" si="12"/>
        <v>16</v>
      </c>
    </row>
    <row r="99" spans="1:9" ht="12.75" customHeight="1">
      <c r="A99" s="10" t="s">
        <v>171</v>
      </c>
      <c r="B99" s="4" t="s">
        <v>172</v>
      </c>
      <c r="C99" s="51">
        <v>17283</v>
      </c>
      <c r="D99" s="51">
        <v>8158</v>
      </c>
      <c r="E99" s="51">
        <v>4105</v>
      </c>
      <c r="F99" s="53">
        <v>1186</v>
      </c>
      <c r="G99" s="53">
        <v>3960</v>
      </c>
      <c r="H99" s="53">
        <v>2603</v>
      </c>
      <c r="I99" s="53">
        <v>11</v>
      </c>
    </row>
    <row r="100" spans="1:9" ht="12.75" customHeight="1">
      <c r="A100" s="10" t="s">
        <v>173</v>
      </c>
      <c r="B100" s="4" t="s">
        <v>174</v>
      </c>
      <c r="C100" s="51">
        <v>9608</v>
      </c>
      <c r="D100" s="51">
        <v>5447</v>
      </c>
      <c r="E100" s="51">
        <v>4793</v>
      </c>
      <c r="F100" s="53">
        <v>618</v>
      </c>
      <c r="G100" s="53">
        <v>3108</v>
      </c>
      <c r="H100" s="53">
        <v>1138</v>
      </c>
      <c r="I100" s="53">
        <v>12</v>
      </c>
    </row>
    <row r="101" spans="1:9" ht="12.75" customHeight="1">
      <c r="A101" s="10" t="s">
        <v>175</v>
      </c>
      <c r="B101" s="4" t="s">
        <v>176</v>
      </c>
      <c r="C101" s="51">
        <v>14926</v>
      </c>
      <c r="D101" s="51">
        <v>7647</v>
      </c>
      <c r="E101" s="51">
        <v>2510</v>
      </c>
      <c r="F101" s="53">
        <v>1300</v>
      </c>
      <c r="G101" s="53">
        <v>3348</v>
      </c>
      <c r="H101" s="53">
        <v>1842</v>
      </c>
      <c r="I101" s="53">
        <v>6</v>
      </c>
    </row>
    <row r="102" spans="1:9" ht="12.75" customHeight="1">
      <c r="A102" s="10" t="s">
        <v>177</v>
      </c>
      <c r="B102" s="4" t="s">
        <v>178</v>
      </c>
      <c r="C102" s="51">
        <v>17212</v>
      </c>
      <c r="D102" s="51">
        <v>8255</v>
      </c>
      <c r="E102" s="51">
        <v>6819</v>
      </c>
      <c r="F102" s="53">
        <v>1468</v>
      </c>
      <c r="G102" s="53">
        <v>7448</v>
      </c>
      <c r="H102" s="53">
        <v>1305</v>
      </c>
      <c r="I102" s="53">
        <v>15</v>
      </c>
    </row>
    <row r="103" spans="1:9" ht="12.75" customHeight="1">
      <c r="A103" s="11"/>
      <c r="B103" s="6" t="s">
        <v>179</v>
      </c>
      <c r="C103" s="52">
        <f t="shared" ref="C103:I103" si="13">SUM(C99:C102)</f>
        <v>59029</v>
      </c>
      <c r="D103" s="52">
        <f t="shared" si="13"/>
        <v>29507</v>
      </c>
      <c r="E103" s="52">
        <f t="shared" si="13"/>
        <v>18227</v>
      </c>
      <c r="F103" s="52">
        <f t="shared" si="13"/>
        <v>4572</v>
      </c>
      <c r="G103" s="52">
        <f t="shared" si="13"/>
        <v>17864</v>
      </c>
      <c r="H103" s="52">
        <f t="shared" si="13"/>
        <v>6888</v>
      </c>
      <c r="I103" s="52">
        <f t="shared" si="13"/>
        <v>44</v>
      </c>
    </row>
    <row r="104" spans="1:9" ht="12.75" customHeight="1">
      <c r="A104" s="10" t="s">
        <v>180</v>
      </c>
      <c r="B104" s="4" t="s">
        <v>181</v>
      </c>
      <c r="C104" s="51">
        <v>15322</v>
      </c>
      <c r="D104" s="51">
        <v>5538</v>
      </c>
      <c r="E104" s="51">
        <v>1664</v>
      </c>
      <c r="F104" s="53">
        <v>504</v>
      </c>
      <c r="G104" s="53">
        <v>3618</v>
      </c>
      <c r="H104" s="53">
        <v>3758</v>
      </c>
      <c r="I104" s="53">
        <v>8</v>
      </c>
    </row>
    <row r="105" spans="1:9" ht="12.75" customHeight="1">
      <c r="A105" s="10" t="s">
        <v>182</v>
      </c>
      <c r="B105" s="4" t="s">
        <v>183</v>
      </c>
      <c r="C105" s="51">
        <v>13693</v>
      </c>
      <c r="D105" s="51">
        <v>3383</v>
      </c>
      <c r="E105" s="51">
        <v>1156</v>
      </c>
      <c r="F105" s="53">
        <v>1427</v>
      </c>
      <c r="G105" s="53">
        <v>2515</v>
      </c>
      <c r="H105" s="53">
        <v>1141</v>
      </c>
      <c r="I105" s="53">
        <v>10</v>
      </c>
    </row>
    <row r="106" spans="1:9" ht="12.75" customHeight="1">
      <c r="A106" s="10" t="s">
        <v>184</v>
      </c>
      <c r="B106" s="4" t="s">
        <v>185</v>
      </c>
      <c r="C106" s="51">
        <v>78398</v>
      </c>
      <c r="D106" s="51">
        <v>35353</v>
      </c>
      <c r="E106" s="51">
        <v>9048</v>
      </c>
      <c r="F106" s="53">
        <v>759</v>
      </c>
      <c r="G106" s="53">
        <v>8804</v>
      </c>
      <c r="H106" s="53">
        <v>3055</v>
      </c>
      <c r="I106" s="53">
        <v>17</v>
      </c>
    </row>
    <row r="107" spans="1:9" ht="12.75" customHeight="1">
      <c r="A107" s="10" t="s">
        <v>186</v>
      </c>
      <c r="B107" s="4" t="s">
        <v>187</v>
      </c>
      <c r="C107" s="51">
        <v>208225</v>
      </c>
      <c r="D107" s="51">
        <v>113370</v>
      </c>
      <c r="E107" s="51">
        <v>15447</v>
      </c>
      <c r="F107" s="53">
        <v>5582</v>
      </c>
      <c r="G107" s="53">
        <v>15761</v>
      </c>
      <c r="H107" s="53">
        <v>8685</v>
      </c>
      <c r="I107" s="53">
        <v>39</v>
      </c>
    </row>
    <row r="108" spans="1:9" ht="12.75" customHeight="1">
      <c r="A108" s="10" t="s">
        <v>188</v>
      </c>
      <c r="B108" s="4" t="s">
        <v>189</v>
      </c>
      <c r="C108" s="51">
        <v>76351</v>
      </c>
      <c r="D108" s="51">
        <v>21074</v>
      </c>
      <c r="E108" s="51">
        <v>8302</v>
      </c>
      <c r="F108" s="53">
        <v>4846</v>
      </c>
      <c r="G108" s="53">
        <v>8238</v>
      </c>
      <c r="H108" s="53">
        <v>5245</v>
      </c>
      <c r="I108" s="53">
        <v>23</v>
      </c>
    </row>
    <row r="109" spans="1:9" ht="12.75" customHeight="1">
      <c r="A109" s="11"/>
      <c r="B109" s="6" t="s">
        <v>190</v>
      </c>
      <c r="C109" s="52">
        <f t="shared" ref="C109:I109" si="14">SUM(C104:C108)</f>
        <v>391989</v>
      </c>
      <c r="D109" s="52">
        <f t="shared" si="14"/>
        <v>178718</v>
      </c>
      <c r="E109" s="52">
        <f t="shared" si="14"/>
        <v>35617</v>
      </c>
      <c r="F109" s="52">
        <f t="shared" si="14"/>
        <v>13118</v>
      </c>
      <c r="G109" s="52">
        <f t="shared" si="14"/>
        <v>38936</v>
      </c>
      <c r="H109" s="52">
        <f t="shared" si="14"/>
        <v>21884</v>
      </c>
      <c r="I109" s="52">
        <f t="shared" si="14"/>
        <v>97</v>
      </c>
    </row>
    <row r="110" spans="1:9" ht="12.75" customHeight="1">
      <c r="A110" s="3" t="s">
        <v>191</v>
      </c>
      <c r="B110" s="4" t="s">
        <v>192</v>
      </c>
      <c r="C110" s="51">
        <v>51831</v>
      </c>
      <c r="D110" s="51">
        <v>22994</v>
      </c>
      <c r="E110" s="51">
        <v>10816</v>
      </c>
      <c r="F110" s="53">
        <v>8291</v>
      </c>
      <c r="G110" s="53">
        <v>12777</v>
      </c>
      <c r="H110" s="53">
        <v>5638</v>
      </c>
      <c r="I110" s="53">
        <v>38</v>
      </c>
    </row>
    <row r="111" spans="1:9" ht="12.75" customHeight="1">
      <c r="A111" s="3" t="s">
        <v>193</v>
      </c>
      <c r="B111" s="4" t="s">
        <v>194</v>
      </c>
      <c r="C111" s="51">
        <v>4520</v>
      </c>
      <c r="D111" s="51">
        <v>2591</v>
      </c>
      <c r="E111" s="51">
        <v>2525</v>
      </c>
      <c r="F111" s="53">
        <v>540</v>
      </c>
      <c r="G111" s="53">
        <v>1371</v>
      </c>
      <c r="H111" s="53">
        <v>399</v>
      </c>
      <c r="I111" s="53">
        <v>1</v>
      </c>
    </row>
    <row r="112" spans="1:9" ht="12.75" customHeight="1">
      <c r="A112" s="3" t="s">
        <v>195</v>
      </c>
      <c r="B112" s="4" t="s">
        <v>196</v>
      </c>
      <c r="C112" s="51">
        <v>18020</v>
      </c>
      <c r="D112" s="51">
        <v>9275</v>
      </c>
      <c r="E112" s="51">
        <v>4404</v>
      </c>
      <c r="F112" s="53">
        <v>1581</v>
      </c>
      <c r="G112" s="53">
        <v>3569</v>
      </c>
      <c r="H112" s="53">
        <v>1782</v>
      </c>
      <c r="I112" s="53">
        <v>19</v>
      </c>
    </row>
    <row r="113" spans="1:9" ht="12.75" customHeight="1">
      <c r="A113" s="3" t="s">
        <v>197</v>
      </c>
      <c r="B113" s="4" t="s">
        <v>198</v>
      </c>
      <c r="C113" s="51">
        <v>38142</v>
      </c>
      <c r="D113" s="51">
        <v>19041</v>
      </c>
      <c r="E113" s="51">
        <v>4376</v>
      </c>
      <c r="F113" s="53">
        <v>3138</v>
      </c>
      <c r="G113" s="53">
        <v>7003</v>
      </c>
      <c r="H113" s="53">
        <v>4631</v>
      </c>
      <c r="I113" s="53">
        <v>7</v>
      </c>
    </row>
    <row r="114" spans="1:9" ht="12.75" customHeight="1">
      <c r="A114" s="3" t="s">
        <v>199</v>
      </c>
      <c r="B114" s="4" t="s">
        <v>200</v>
      </c>
      <c r="C114" s="51">
        <v>40236</v>
      </c>
      <c r="D114" s="51">
        <v>20830</v>
      </c>
      <c r="E114" s="51">
        <v>11368</v>
      </c>
      <c r="F114" s="53">
        <v>2631</v>
      </c>
      <c r="G114" s="53">
        <v>4362</v>
      </c>
      <c r="H114" s="53">
        <v>2323</v>
      </c>
      <c r="I114" s="53">
        <v>34</v>
      </c>
    </row>
    <row r="115" spans="1:9" ht="12.75" customHeight="1">
      <c r="A115" s="3" t="s">
        <v>201</v>
      </c>
      <c r="B115" s="4" t="s">
        <v>202</v>
      </c>
      <c r="C115" s="51">
        <v>13271</v>
      </c>
      <c r="D115" s="51">
        <v>7224</v>
      </c>
      <c r="E115" s="51">
        <v>4400</v>
      </c>
      <c r="F115" s="53">
        <v>2113</v>
      </c>
      <c r="G115" s="53">
        <v>2770</v>
      </c>
      <c r="H115" s="53">
        <v>8188</v>
      </c>
      <c r="I115" s="53">
        <v>20</v>
      </c>
    </row>
    <row r="116" spans="1:9" ht="12.75" customHeight="1">
      <c r="A116" s="5"/>
      <c r="B116" s="6" t="s">
        <v>203</v>
      </c>
      <c r="C116" s="52">
        <f t="shared" ref="C116:I116" si="15">SUM(C110:C115)</f>
        <v>166020</v>
      </c>
      <c r="D116" s="52">
        <f t="shared" si="15"/>
        <v>81955</v>
      </c>
      <c r="E116" s="52">
        <f t="shared" si="15"/>
        <v>37889</v>
      </c>
      <c r="F116" s="52">
        <f t="shared" si="15"/>
        <v>18294</v>
      </c>
      <c r="G116" s="52">
        <f t="shared" si="15"/>
        <v>31852</v>
      </c>
      <c r="H116" s="52">
        <f t="shared" si="15"/>
        <v>22961</v>
      </c>
      <c r="I116" s="52">
        <f t="shared" si="15"/>
        <v>119</v>
      </c>
    </row>
    <row r="117" spans="1:9" ht="12.75" customHeight="1">
      <c r="A117" s="3" t="s">
        <v>204</v>
      </c>
      <c r="B117" s="4" t="s">
        <v>205</v>
      </c>
      <c r="C117" s="51">
        <v>6080</v>
      </c>
      <c r="D117" s="51">
        <v>4432</v>
      </c>
      <c r="E117" s="51">
        <v>1421</v>
      </c>
      <c r="F117" s="53">
        <v>343</v>
      </c>
      <c r="G117" s="53">
        <v>1267</v>
      </c>
      <c r="H117" s="53">
        <v>737</v>
      </c>
      <c r="I117" s="53">
        <v>2</v>
      </c>
    </row>
    <row r="118" spans="1:9" ht="12.75" customHeight="1">
      <c r="A118" s="3" t="s">
        <v>206</v>
      </c>
      <c r="B118" s="4" t="s">
        <v>207</v>
      </c>
      <c r="C118" s="55">
        <v>14603</v>
      </c>
      <c r="D118" s="55">
        <v>4091</v>
      </c>
      <c r="E118" s="51">
        <v>3465</v>
      </c>
      <c r="F118" s="53">
        <v>2859</v>
      </c>
      <c r="G118" s="53">
        <v>6029</v>
      </c>
      <c r="H118" s="53">
        <v>1986</v>
      </c>
      <c r="I118" s="53">
        <v>11</v>
      </c>
    </row>
    <row r="119" spans="1:9" ht="12.75" customHeight="1">
      <c r="A119" s="5"/>
      <c r="B119" s="6" t="s">
        <v>208</v>
      </c>
      <c r="C119" s="52">
        <f t="shared" ref="C119:I119" si="16">SUM(C117:C118)</f>
        <v>20683</v>
      </c>
      <c r="D119" s="52">
        <f t="shared" si="16"/>
        <v>8523</v>
      </c>
      <c r="E119" s="52">
        <f t="shared" si="16"/>
        <v>4886</v>
      </c>
      <c r="F119" s="52">
        <f t="shared" si="16"/>
        <v>3202</v>
      </c>
      <c r="G119" s="52">
        <f t="shared" si="16"/>
        <v>7296</v>
      </c>
      <c r="H119" s="52">
        <f t="shared" si="16"/>
        <v>2723</v>
      </c>
      <c r="I119" s="52">
        <f t="shared" si="16"/>
        <v>13</v>
      </c>
    </row>
    <row r="120" spans="1:9" ht="12.75" customHeight="1">
      <c r="A120" s="3" t="s">
        <v>209</v>
      </c>
      <c r="B120" s="4" t="s">
        <v>210</v>
      </c>
      <c r="C120" s="51">
        <v>18040</v>
      </c>
      <c r="D120" s="51">
        <v>6702</v>
      </c>
      <c r="E120" s="51">
        <v>3731</v>
      </c>
      <c r="F120" s="53">
        <v>2297</v>
      </c>
      <c r="G120" s="53">
        <v>5740</v>
      </c>
      <c r="H120" s="53">
        <v>664</v>
      </c>
      <c r="I120" s="53">
        <v>7</v>
      </c>
    </row>
    <row r="121" spans="1:9" ht="12.75" customHeight="1">
      <c r="A121" s="3" t="s">
        <v>211</v>
      </c>
      <c r="B121" s="4" t="s">
        <v>212</v>
      </c>
      <c r="C121" s="51">
        <v>27682</v>
      </c>
      <c r="D121" s="51">
        <v>5493</v>
      </c>
      <c r="E121" s="51">
        <v>4488</v>
      </c>
      <c r="F121" s="53">
        <v>6838</v>
      </c>
      <c r="G121" s="53">
        <v>12003</v>
      </c>
      <c r="H121" s="53">
        <v>1365</v>
      </c>
      <c r="I121" s="53">
        <v>27</v>
      </c>
    </row>
    <row r="122" spans="1:9" ht="12.75" customHeight="1">
      <c r="A122" s="3" t="s">
        <v>213</v>
      </c>
      <c r="B122" s="4" t="s">
        <v>214</v>
      </c>
      <c r="C122" s="51">
        <v>6522</v>
      </c>
      <c r="D122" s="51">
        <v>879</v>
      </c>
      <c r="E122" s="51">
        <v>733</v>
      </c>
      <c r="F122" s="53">
        <v>995</v>
      </c>
      <c r="G122" s="53">
        <v>1965</v>
      </c>
      <c r="H122" s="53">
        <v>370</v>
      </c>
      <c r="I122" s="53">
        <v>2</v>
      </c>
    </row>
    <row r="123" spans="1:9" ht="12.75" customHeight="1">
      <c r="A123" s="3" t="s">
        <v>215</v>
      </c>
      <c r="B123" s="4" t="s">
        <v>216</v>
      </c>
      <c r="C123" s="51">
        <v>21721</v>
      </c>
      <c r="D123" s="51">
        <v>5378</v>
      </c>
      <c r="E123" s="51">
        <v>3632</v>
      </c>
      <c r="F123" s="53">
        <v>8102</v>
      </c>
      <c r="G123" s="53">
        <v>7410</v>
      </c>
      <c r="H123" s="53">
        <v>1186</v>
      </c>
      <c r="I123" s="53">
        <v>21</v>
      </c>
    </row>
    <row r="124" spans="1:9" ht="12.75" customHeight="1">
      <c r="A124" s="3" t="s">
        <v>217</v>
      </c>
      <c r="B124" s="4" t="s">
        <v>218</v>
      </c>
      <c r="C124" s="51">
        <v>7132</v>
      </c>
      <c r="D124" s="51">
        <v>412</v>
      </c>
      <c r="E124" s="51">
        <v>390</v>
      </c>
      <c r="F124" s="53">
        <v>777</v>
      </c>
      <c r="G124" s="53">
        <v>3358</v>
      </c>
      <c r="H124" s="53">
        <v>183</v>
      </c>
      <c r="I124" s="53">
        <v>6</v>
      </c>
    </row>
    <row r="125" spans="1:9" ht="12.75" customHeight="1">
      <c r="A125" s="5"/>
      <c r="B125" s="6" t="s">
        <v>219</v>
      </c>
      <c r="C125" s="52">
        <f t="shared" ref="C125:I125" si="17">SUM(C120:C124)</f>
        <v>81097</v>
      </c>
      <c r="D125" s="52">
        <f t="shared" si="17"/>
        <v>18864</v>
      </c>
      <c r="E125" s="52">
        <f t="shared" si="17"/>
        <v>12974</v>
      </c>
      <c r="F125" s="52">
        <f t="shared" si="17"/>
        <v>19009</v>
      </c>
      <c r="G125" s="52">
        <f t="shared" si="17"/>
        <v>30476</v>
      </c>
      <c r="H125" s="52">
        <f t="shared" si="17"/>
        <v>3768</v>
      </c>
      <c r="I125" s="52">
        <f t="shared" si="17"/>
        <v>63</v>
      </c>
    </row>
    <row r="126" spans="1:9" ht="12.75" customHeight="1">
      <c r="A126" s="3" t="s">
        <v>220</v>
      </c>
      <c r="B126" s="4" t="s">
        <v>221</v>
      </c>
      <c r="C126" s="51">
        <v>11766</v>
      </c>
      <c r="D126" s="51">
        <v>1846</v>
      </c>
      <c r="E126" s="51">
        <v>143</v>
      </c>
      <c r="F126" s="53">
        <v>6366</v>
      </c>
      <c r="G126" s="53">
        <v>3054</v>
      </c>
      <c r="H126" s="53">
        <v>1025</v>
      </c>
      <c r="I126" s="53">
        <v>7</v>
      </c>
    </row>
    <row r="127" spans="1:9" ht="12.75" customHeight="1">
      <c r="A127" s="3" t="s">
        <v>222</v>
      </c>
      <c r="B127" s="4" t="s">
        <v>223</v>
      </c>
      <c r="C127" s="51">
        <v>3261</v>
      </c>
      <c r="D127" s="51">
        <v>778</v>
      </c>
      <c r="E127" s="51">
        <v>423</v>
      </c>
      <c r="F127" s="53">
        <v>1350</v>
      </c>
      <c r="G127" s="53">
        <v>1120</v>
      </c>
      <c r="H127" s="53">
        <v>462</v>
      </c>
      <c r="I127" s="53">
        <v>3</v>
      </c>
    </row>
    <row r="128" spans="1:9" ht="12.75" customHeight="1">
      <c r="A128" s="3" t="s">
        <v>224</v>
      </c>
      <c r="B128" s="4" t="s">
        <v>225</v>
      </c>
      <c r="C128" s="51">
        <v>50081</v>
      </c>
      <c r="D128" s="51">
        <v>27236</v>
      </c>
      <c r="E128" s="51">
        <v>2940</v>
      </c>
      <c r="F128" s="53">
        <v>8754</v>
      </c>
      <c r="G128" s="53">
        <v>7229</v>
      </c>
      <c r="H128" s="53">
        <v>2176</v>
      </c>
      <c r="I128" s="53">
        <v>9</v>
      </c>
    </row>
    <row r="129" spans="1:9" ht="12.75" customHeight="1">
      <c r="A129" s="3" t="s">
        <v>226</v>
      </c>
      <c r="B129" s="4" t="s">
        <v>227</v>
      </c>
      <c r="C129" s="51">
        <v>26019</v>
      </c>
      <c r="D129" s="51">
        <v>8373</v>
      </c>
      <c r="E129" s="51">
        <v>266</v>
      </c>
      <c r="F129" s="53">
        <v>380</v>
      </c>
      <c r="G129" s="53">
        <v>674</v>
      </c>
      <c r="H129" s="53">
        <v>273</v>
      </c>
      <c r="I129" s="53">
        <v>3</v>
      </c>
    </row>
    <row r="130" spans="1:9" ht="12.75" customHeight="1">
      <c r="A130" s="3" t="s">
        <v>228</v>
      </c>
      <c r="B130" s="4" t="s">
        <v>229</v>
      </c>
      <c r="C130" s="51">
        <v>24528</v>
      </c>
      <c r="D130" s="51">
        <v>9852</v>
      </c>
      <c r="E130" s="51">
        <v>7841</v>
      </c>
      <c r="F130" s="53">
        <v>8140</v>
      </c>
      <c r="G130" s="53">
        <v>6457</v>
      </c>
      <c r="H130" s="53">
        <v>1519</v>
      </c>
      <c r="I130" s="53">
        <v>24</v>
      </c>
    </row>
    <row r="131" spans="1:9" ht="12.75" customHeight="1">
      <c r="A131" s="3" t="s">
        <v>230</v>
      </c>
      <c r="B131" s="4" t="s">
        <v>231</v>
      </c>
      <c r="C131" s="51">
        <v>50407</v>
      </c>
      <c r="D131" s="51">
        <v>25597</v>
      </c>
      <c r="E131" s="51">
        <v>9262</v>
      </c>
      <c r="F131" s="53">
        <v>14021</v>
      </c>
      <c r="G131" s="53">
        <v>7267</v>
      </c>
      <c r="H131" s="53">
        <v>1630</v>
      </c>
      <c r="I131" s="53">
        <v>14</v>
      </c>
    </row>
    <row r="132" spans="1:9" ht="12.75" customHeight="1">
      <c r="A132" s="3" t="s">
        <v>232</v>
      </c>
      <c r="B132" s="4" t="s">
        <v>233</v>
      </c>
      <c r="C132" s="51">
        <v>21398</v>
      </c>
      <c r="D132" s="51">
        <v>12577</v>
      </c>
      <c r="E132" s="51">
        <v>239</v>
      </c>
      <c r="F132" s="53">
        <v>2504</v>
      </c>
      <c r="G132" s="53">
        <v>2963</v>
      </c>
      <c r="H132" s="53">
        <v>1482</v>
      </c>
      <c r="I132" s="53">
        <v>4</v>
      </c>
    </row>
    <row r="133" spans="1:9" ht="12.75" customHeight="1">
      <c r="A133" s="3" t="s">
        <v>234</v>
      </c>
      <c r="B133" s="4" t="s">
        <v>235</v>
      </c>
      <c r="C133" s="51">
        <v>19775</v>
      </c>
      <c r="D133" s="51">
        <v>16552</v>
      </c>
      <c r="E133" s="51">
        <v>1762</v>
      </c>
      <c r="F133" s="53">
        <v>1817</v>
      </c>
      <c r="G133" s="53">
        <v>1359</v>
      </c>
      <c r="H133" s="53">
        <v>1636</v>
      </c>
      <c r="I133" s="53">
        <v>4</v>
      </c>
    </row>
    <row r="134" spans="1:9" ht="12.75" customHeight="1">
      <c r="A134" s="3" t="s">
        <v>236</v>
      </c>
      <c r="B134" s="4" t="s">
        <v>237</v>
      </c>
      <c r="C134" s="51">
        <v>11895</v>
      </c>
      <c r="D134" s="51">
        <v>1544</v>
      </c>
      <c r="E134" s="51">
        <v>634</v>
      </c>
      <c r="F134" s="53">
        <v>7429</v>
      </c>
      <c r="G134" s="53">
        <v>2863</v>
      </c>
      <c r="H134" s="53">
        <v>1139</v>
      </c>
      <c r="I134" s="53">
        <v>6</v>
      </c>
    </row>
    <row r="135" spans="1:9" ht="12.75" customHeight="1">
      <c r="A135" s="7"/>
      <c r="B135" s="6" t="s">
        <v>238</v>
      </c>
      <c r="C135" s="52">
        <f t="shared" ref="C135:I135" si="18">SUM(C126:C134)</f>
        <v>219130</v>
      </c>
      <c r="D135" s="52">
        <f t="shared" si="18"/>
        <v>104355</v>
      </c>
      <c r="E135" s="52">
        <f t="shared" si="18"/>
        <v>23510</v>
      </c>
      <c r="F135" s="52">
        <f t="shared" si="18"/>
        <v>50761</v>
      </c>
      <c r="G135" s="52">
        <f t="shared" si="18"/>
        <v>32986</v>
      </c>
      <c r="H135" s="52">
        <f t="shared" si="18"/>
        <v>11342</v>
      </c>
      <c r="I135" s="52">
        <f t="shared" si="18"/>
        <v>74</v>
      </c>
    </row>
    <row r="136" spans="1:9" ht="12.75" customHeight="1">
      <c r="A136" s="3" t="s">
        <v>239</v>
      </c>
      <c r="B136" s="4" t="s">
        <v>240</v>
      </c>
      <c r="C136" s="51">
        <v>67834</v>
      </c>
      <c r="D136" s="51">
        <v>7797</v>
      </c>
      <c r="E136" s="51">
        <v>5192</v>
      </c>
      <c r="F136" s="53">
        <v>29296</v>
      </c>
      <c r="G136" s="53">
        <v>11308</v>
      </c>
      <c r="H136" s="53">
        <v>4016</v>
      </c>
      <c r="I136" s="53">
        <v>17</v>
      </c>
    </row>
    <row r="137" spans="1:9" ht="12.75" customHeight="1">
      <c r="A137" s="3" t="s">
        <v>241</v>
      </c>
      <c r="B137" s="4" t="s">
        <v>242</v>
      </c>
      <c r="C137" s="51">
        <v>4180</v>
      </c>
      <c r="D137" s="51">
        <v>700</v>
      </c>
      <c r="E137" s="51">
        <v>487</v>
      </c>
      <c r="F137" s="53">
        <v>1953</v>
      </c>
      <c r="G137" s="53">
        <v>1461</v>
      </c>
      <c r="H137" s="53">
        <v>22</v>
      </c>
      <c r="I137" s="53">
        <v>2</v>
      </c>
    </row>
    <row r="138" spans="1:9" ht="12.75" customHeight="1">
      <c r="A138" s="3" t="s">
        <v>243</v>
      </c>
      <c r="B138" s="4" t="s">
        <v>244</v>
      </c>
      <c r="C138" s="51">
        <v>10434</v>
      </c>
      <c r="D138" s="51">
        <v>171</v>
      </c>
      <c r="E138" s="51">
        <v>87</v>
      </c>
      <c r="F138" s="53">
        <v>1643</v>
      </c>
      <c r="G138" s="53">
        <v>6661</v>
      </c>
      <c r="H138" s="53">
        <v>39</v>
      </c>
      <c r="I138" s="53">
        <v>2</v>
      </c>
    </row>
    <row r="139" spans="1:9" ht="12.75" customHeight="1">
      <c r="A139" s="3" t="s">
        <v>245</v>
      </c>
      <c r="B139" s="4" t="s">
        <v>246</v>
      </c>
      <c r="C139" s="51">
        <v>15036</v>
      </c>
      <c r="D139" s="51">
        <v>1194</v>
      </c>
      <c r="E139" s="51">
        <v>482</v>
      </c>
      <c r="F139" s="53">
        <v>3815</v>
      </c>
      <c r="G139" s="53">
        <v>2741</v>
      </c>
      <c r="H139" s="53">
        <v>200</v>
      </c>
      <c r="I139" s="53">
        <v>7</v>
      </c>
    </row>
    <row r="140" spans="1:9" ht="12.75" customHeight="1">
      <c r="A140" s="3" t="s">
        <v>247</v>
      </c>
      <c r="B140" s="4" t="s">
        <v>248</v>
      </c>
      <c r="C140" s="51">
        <v>2142</v>
      </c>
      <c r="D140" s="51">
        <v>80</v>
      </c>
      <c r="E140" s="51">
        <v>0</v>
      </c>
      <c r="F140" s="53">
        <v>1150</v>
      </c>
      <c r="G140" s="53">
        <v>903</v>
      </c>
      <c r="H140" s="53">
        <v>3</v>
      </c>
      <c r="I140" s="53">
        <v>2</v>
      </c>
    </row>
    <row r="141" spans="1:9" ht="12.75" customHeight="1">
      <c r="A141" s="3" t="s">
        <v>249</v>
      </c>
      <c r="B141" s="4" t="s">
        <v>250</v>
      </c>
      <c r="C141" s="51">
        <v>11206</v>
      </c>
      <c r="D141" s="51">
        <v>1116</v>
      </c>
      <c r="E141" s="51">
        <v>758</v>
      </c>
      <c r="F141" s="53">
        <v>3100</v>
      </c>
      <c r="G141" s="53">
        <v>6751</v>
      </c>
      <c r="H141" s="53">
        <v>99</v>
      </c>
      <c r="I141" s="53">
        <v>10</v>
      </c>
    </row>
    <row r="142" spans="1:9" ht="12.75" customHeight="1">
      <c r="A142" s="3" t="s">
        <v>251</v>
      </c>
      <c r="B142" s="4" t="s">
        <v>252</v>
      </c>
      <c r="C142" s="51">
        <v>10544</v>
      </c>
      <c r="D142" s="51">
        <v>1663</v>
      </c>
      <c r="E142" s="51">
        <v>296</v>
      </c>
      <c r="F142" s="53">
        <v>3246</v>
      </c>
      <c r="G142" s="53">
        <v>2991</v>
      </c>
      <c r="H142" s="53">
        <v>604</v>
      </c>
      <c r="I142" s="53">
        <v>6</v>
      </c>
    </row>
    <row r="143" spans="1:9" ht="12.75" customHeight="1">
      <c r="A143" s="3" t="s">
        <v>253</v>
      </c>
      <c r="B143" s="4" t="s">
        <v>254</v>
      </c>
      <c r="C143" s="51">
        <v>29579</v>
      </c>
      <c r="D143" s="51">
        <v>6943</v>
      </c>
      <c r="E143" s="51">
        <v>2770</v>
      </c>
      <c r="F143" s="53">
        <v>7568</v>
      </c>
      <c r="G143" s="53">
        <v>5700</v>
      </c>
      <c r="H143" s="53">
        <v>1102</v>
      </c>
      <c r="I143" s="53">
        <v>9</v>
      </c>
    </row>
    <row r="144" spans="1:9" ht="12.75" customHeight="1">
      <c r="A144" s="7"/>
      <c r="B144" s="6" t="s">
        <v>255</v>
      </c>
      <c r="C144" s="56">
        <f t="shared" ref="C144:I144" si="19">SUM(C136:C143)</f>
        <v>150955</v>
      </c>
      <c r="D144" s="56">
        <f t="shared" si="19"/>
        <v>19664</v>
      </c>
      <c r="E144" s="56">
        <f t="shared" si="19"/>
        <v>10072</v>
      </c>
      <c r="F144" s="56">
        <f t="shared" si="19"/>
        <v>51771</v>
      </c>
      <c r="G144" s="56">
        <f t="shared" si="19"/>
        <v>38516</v>
      </c>
      <c r="H144" s="56">
        <f t="shared" si="19"/>
        <v>6085</v>
      </c>
      <c r="I144" s="56">
        <f t="shared" si="19"/>
        <v>55</v>
      </c>
    </row>
    <row r="145" spans="1:9" ht="12.75" customHeight="1">
      <c r="A145" s="3" t="s">
        <v>256</v>
      </c>
      <c r="B145" s="12" t="s">
        <v>257</v>
      </c>
      <c r="C145" s="53">
        <f t="shared" ref="C145:I145" si="20">C144+C135+C125+C119+C116+C109+C103+C98+C95+C89+C86+C80+C69+C59+C51+C46+C43+C30+C25+C23</f>
        <v>3249915</v>
      </c>
      <c r="D145" s="53">
        <f t="shared" si="20"/>
        <v>1647729</v>
      </c>
      <c r="E145" s="53">
        <f t="shared" si="20"/>
        <v>827395</v>
      </c>
      <c r="F145" s="53">
        <f t="shared" si="20"/>
        <v>254383</v>
      </c>
      <c r="G145" s="53">
        <f t="shared" si="20"/>
        <v>754024</v>
      </c>
      <c r="H145" s="53">
        <f t="shared" si="20"/>
        <v>353058</v>
      </c>
      <c r="I145" s="53">
        <f t="shared" si="20"/>
        <v>1831</v>
      </c>
    </row>
  </sheetData>
  <mergeCells count="23">
    <mergeCell ref="I12:I13"/>
    <mergeCell ref="F7:I7"/>
    <mergeCell ref="F8:I8"/>
    <mergeCell ref="A9:E9"/>
    <mergeCell ref="A11:B11"/>
    <mergeCell ref="C11:D11"/>
    <mergeCell ref="E11:E13"/>
    <mergeCell ref="F11:G11"/>
    <mergeCell ref="H11:I11"/>
    <mergeCell ref="A12:A13"/>
    <mergeCell ref="B12:B13"/>
    <mergeCell ref="C12:C13"/>
    <mergeCell ref="D12:D13"/>
    <mergeCell ref="F12:F13"/>
    <mergeCell ref="G12:G13"/>
    <mergeCell ref="H12:H13"/>
    <mergeCell ref="A4:C4"/>
    <mergeCell ref="D4:H4"/>
    <mergeCell ref="A1:C1"/>
    <mergeCell ref="D1:H1"/>
    <mergeCell ref="A2:C2"/>
    <mergeCell ref="A3:C3"/>
    <mergeCell ref="D3:H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Aggregato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Bollettino Petrolifero</dc:title>
  <dc:creator>Ministero Sviluppo Economico;alessio</dc:creator>
  <cp:lastModifiedBy>antonello.mariti</cp:lastModifiedBy>
  <dcterms:created xsi:type="dcterms:W3CDTF">2014-06-24T12:57:06Z</dcterms:created>
  <dcterms:modified xsi:type="dcterms:W3CDTF">2016-04-26T13:30:10Z</dcterms:modified>
</cp:coreProperties>
</file>