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parcap-github/python-academy/"/>
    </mc:Choice>
  </mc:AlternateContent>
  <xr:revisionPtr revIDLastSave="147" documentId="8_{9A81EB80-89BE-43C5-9BB3-1DC3E1CC7B54}" xr6:coauthVersionLast="45" xr6:coauthVersionMax="45" xr10:uidLastSave="{F23B08DB-9877-4F3B-B453-BB1B6C278F81}"/>
  <bookViews>
    <workbookView xWindow="-93" yWindow="-93" windowWidth="21786" windowHeight="13986" xr2:uid="{0003652E-5C7E-49AE-B3AA-235C29DF5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D3" i="1"/>
  <c r="C3" i="1"/>
  <c r="D13" i="1"/>
  <c r="D14" i="1" s="1"/>
  <c r="C13" i="1"/>
  <c r="C14" i="1" s="1"/>
  <c r="B13" i="1"/>
  <c r="B14" i="1" s="1"/>
  <c r="D6" i="1"/>
  <c r="C6" i="1"/>
  <c r="C7" i="1" s="1"/>
  <c r="B6" i="1"/>
  <c r="B16" i="1" l="1"/>
  <c r="B23" i="1" s="1"/>
  <c r="D16" i="1"/>
  <c r="D23" i="1" s="1"/>
  <c r="B7" i="1"/>
  <c r="D7" i="1"/>
  <c r="C16" i="1"/>
  <c r="C23" i="1" s="1"/>
  <c r="D8" i="1"/>
  <c r="C8" i="1"/>
  <c r="B17" i="1" l="1"/>
  <c r="D17" i="1"/>
  <c r="D28" i="1"/>
  <c r="D33" i="1" s="1"/>
  <c r="D24" i="1"/>
  <c r="C17" i="1"/>
  <c r="B24" i="1"/>
  <c r="B28" i="1"/>
  <c r="B33" i="1" s="1"/>
  <c r="B40" i="1" l="1"/>
  <c r="B39" i="1"/>
  <c r="B34" i="1"/>
  <c r="D40" i="1"/>
  <c r="D34" i="1"/>
  <c r="D39" i="1"/>
  <c r="D29" i="1"/>
  <c r="C28" i="1"/>
  <c r="C33" i="1" s="1"/>
  <c r="C24" i="1"/>
  <c r="B29" i="1"/>
  <c r="C34" i="1" l="1"/>
  <c r="C40" i="1"/>
  <c r="C39" i="1"/>
  <c r="C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Nikhil Jathar</author>
  </authors>
  <commentList>
    <comment ref="A11" authorId="0" shapeId="0" xr:uid="{E3CEC654-3D48-4C25-884B-12C507FE1C71}">
      <text>
        <r>
          <rPr>
            <b/>
            <sz val="9"/>
            <color indexed="81"/>
            <rFont val="Tahoma"/>
            <charset val="1"/>
          </rPr>
          <t>Nikhil Jathar:</t>
        </r>
        <r>
          <rPr>
            <sz val="9"/>
            <color indexed="81"/>
            <rFont val="Tahoma"/>
            <charset val="1"/>
          </rPr>
          <t xml:space="preserve">
Transaction and integration expenses (related to RB Food acquisition)</t>
        </r>
      </text>
    </comment>
    <comment ref="A23" authorId="0" shapeId="0" xr:uid="{4B114F6B-BB64-487B-AD08-C1719D921C99}">
      <text>
        <r>
          <rPr>
            <b/>
            <sz val="9"/>
            <color indexed="81"/>
            <rFont val="Tahoma"/>
            <charset val="1"/>
          </rPr>
          <t>Nikhil Jathar:</t>
        </r>
        <r>
          <rPr>
            <sz val="9"/>
            <color indexed="81"/>
            <rFont val="Tahoma"/>
            <charset val="1"/>
          </rPr>
          <t xml:space="preserve">
Income from consolidated operations before income taxes</t>
        </r>
      </text>
    </comment>
  </commentList>
</comments>
</file>

<file path=xl/sharedStrings.xml><?xml version="1.0" encoding="utf-8"?>
<sst xmlns="http://schemas.openxmlformats.org/spreadsheetml/2006/main" count="29" uniqueCount="29">
  <si>
    <t>Cost of revenues</t>
  </si>
  <si>
    <t>Gross margin</t>
  </si>
  <si>
    <t>Gross margin (%)</t>
  </si>
  <si>
    <t>SG&amp;A</t>
  </si>
  <si>
    <t>Operating expenses (%)</t>
  </si>
  <si>
    <t>Operating expenses</t>
  </si>
  <si>
    <t>Operating income</t>
  </si>
  <si>
    <t>Operating margin (%)</t>
  </si>
  <si>
    <t>EBIT</t>
  </si>
  <si>
    <t>EBIT (%)</t>
  </si>
  <si>
    <t>Net income</t>
  </si>
  <si>
    <t>Net income (%)</t>
  </si>
  <si>
    <t>Basic shares</t>
  </si>
  <si>
    <t>Diluted shares</t>
  </si>
  <si>
    <t>Basic EPS</t>
  </si>
  <si>
    <t>Diluted EPS</t>
  </si>
  <si>
    <t>Net revenues (% growth)</t>
  </si>
  <si>
    <t>Cost of revenues (% growth)</t>
  </si>
  <si>
    <t>Gross margin (% growth)</t>
  </si>
  <si>
    <t>Net sales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</si>
  <si>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</si>
  <si>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</si>
  <si>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</si>
  <si>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</si>
  <si>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</si>
  <si>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</si>
  <si>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</si>
  <si>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Net income from consolidated operations</t>
  </si>
  <si>
    <t>Net income from consolidated operations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</si>
</sst>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B23-CD89-4EEC-9C7F-429853907ACD}">
  <dimension ref="A1:D40"/>
  <sheetViews>
    <sheetView showGridLines="0" tabSelected="1" topLeftCell="A17" workbookViewId="0">
      <selection activeCell="D37" sqref="D37"/>
    </sheetView>
  </sheetViews>
  <sheetFormatPr defaultRowHeight="14.35" x14ac:dyDescent="0.5"/>
  <cols>
    <col min="1" max="1" width="36.703125" bestFit="1" customWidth="1"/>
    <col min="2" max="4" width="10.46875" customWidth="1"/>
  </cols>
  <sheetData>
    <row r="1" spans="1:4" x14ac:dyDescent="0.5">
      <c r="B1" s="2">
        <v>2017</v>
      </c>
      <c r="C1" s="2">
        <v>2018</v>
      </c>
      <c r="D1" s="2">
        <v>2019</v>
      </c>
    </row>
    <row r="2" spans="1:4" x14ac:dyDescent="0.5">
      <c r="A2" t="s">
        <v>19</v>
      </c>
      <c r="B2" s="11">
        <v>4730.3</v>
      </c>
      <c r="C2" s="11">
        <v>5302.8</v>
      </c>
      <c r="D2" s="11">
        <v>5347.4</v>
      </c>
    </row>
    <row r="3" spans="1:4" x14ac:dyDescent="0.5">
      <c r="A3" s="8" t="s">
        <v>16</v>
      </c>
      <c r="B3" s="1"/>
      <c r="C3" s="3">
        <f>C2/B2-1</f>
        <v>0.1210282645920977</v>
      </c>
      <c r="D3" s="3">
        <f>D2/C2-1</f>
        <v>8.4106509768422377E-3</v>
      </c>
    </row>
    <row r="4" spans="1:4" x14ac:dyDescent="0.5">
      <c r="A4" t="s">
        <v>0</v>
      </c>
      <c r="B4" s="11">
        <v>2936.3</v>
      </c>
      <c r="C4" s="11">
        <v>3209.5</v>
      </c>
      <c r="D4" s="11">
        <v>3202.1</v>
      </c>
    </row>
    <row r="5" spans="1:4" x14ac:dyDescent="0.5">
      <c r="A5" s="9" t="s">
        <v>17</v>
      </c>
      <c r="B5" s="4"/>
      <c r="C5" s="10">
        <f>C4/B4-1</f>
        <v>9.3042264073834424E-2</v>
      </c>
      <c r="D5" s="10">
        <f>D4/C4-1</f>
        <v>-2.3056550864620773E-3</v>
      </c>
    </row>
    <row r="6" spans="1:4" x14ac:dyDescent="0.5">
      <c r="A6" t="s">
        <v>1</v>
      </c>
      <c r="B6" s="12">
        <f>B2-B4</f>
        <v>1794</v>
      </c>
      <c r="C6" s="12">
        <f>C2-C4</f>
        <v>2093.3000000000002</v>
      </c>
      <c r="D6" s="12">
        <f>D2-D4</f>
        <v>2145.2999999999997</v>
      </c>
    </row>
    <row r="7" spans="1:4" x14ac:dyDescent="0.5">
      <c r="A7" t="s">
        <v>2</v>
      </c>
      <c r="B7" s="3">
        <f>B6/B$2</f>
        <v>0.37925712956894908</v>
      </c>
      <c r="C7" s="3">
        <f t="shared" ref="C7:D7" si="0">C6/C$2</f>
        <v>0.39475371501848083</v>
      </c>
      <c r="D7" s="3">
        <f t="shared" si="0"/>
        <v>0.40118562291954968</v>
      </c>
    </row>
    <row r="8" spans="1:4" x14ac:dyDescent="0.5">
      <c r="A8" t="s">
        <v>18</v>
      </c>
      <c r="B8" s="3"/>
      <c r="C8" s="3">
        <f>C6/B6-1</f>
        <v>0.16683389074693422</v>
      </c>
      <c r="D8" s="3">
        <f>D6/C6-1</f>
        <v>2.4841159891080933E-2</v>
      </c>
    </row>
    <row r="9" spans="1:4" x14ac:dyDescent="0.5">
      <c r="B9" s="1"/>
      <c r="C9" s="1"/>
      <c r="D9" s="1"/>
    </row>
    <row r="10" spans="1:4" x14ac:dyDescent="0.5">
      <c r="A10" t="s">
        <v>3</v>
      </c>
      <c r="B10" s="11">
        <v>1031.2</v>
      </c>
      <c r="C10" s="11">
        <v>1163.4000000000001</v>
      </c>
      <c r="D10" s="11">
        <v>1166.8</v>
      </c>
    </row>
    <row r="11" spans="1:4" x14ac:dyDescent="0.5">
      <c r="A11" t="s">
        <v>20</v>
      </c>
      <c r="B11" s="11">
        <v>40.799999999999997</v>
      </c>
      <c r="C11" s="11">
        <v>22.5</v>
      </c>
      <c r="D11" s="11"/>
    </row>
    <row r="12" spans="1:4" x14ac:dyDescent="0.5">
      <c r="A12" s="5" t="s">
        <v>21</v>
      </c>
      <c r="B12" s="13">
        <v>22.2</v>
      </c>
      <c r="C12" s="13">
        <v>16.3</v>
      </c>
      <c r="D12" s="13">
        <v>20.8</v>
      </c>
    </row>
    <row r="13" spans="1:4" x14ac:dyDescent="0.5">
      <c r="A13" s="6" t="s">
        <v>5</v>
      </c>
      <c r="B13" s="12">
        <f>SUM(B10:B12)</f>
        <v>1094.2</v>
      </c>
      <c r="C13" s="12">
        <f>SUM(C10:C12)</f>
        <v>1202.2</v>
      </c>
      <c r="D13" s="12">
        <f>SUM(D10:D12)</f>
        <v>1187.5999999999999</v>
      </c>
    </row>
    <row r="14" spans="1:4" x14ac:dyDescent="0.5">
      <c r="A14" s="6" t="s">
        <v>4</v>
      </c>
      <c r="B14" s="3">
        <f>B13/B$2</f>
        <v>0.23131725260554298</v>
      </c>
      <c r="C14" s="3">
        <f t="shared" ref="C14" si="1">C13/C$2</f>
        <v>0.22671041713811571</v>
      </c>
      <c r="D14" s="3">
        <f t="shared" ref="D14" si="2">D13/D$2</f>
        <v>0.22208923963047461</v>
      </c>
    </row>
    <row r="15" spans="1:4" x14ac:dyDescent="0.5">
      <c r="B15" s="1"/>
      <c r="C15" s="1"/>
      <c r="D15" s="1"/>
    </row>
    <row r="16" spans="1:4" x14ac:dyDescent="0.5">
      <c r="A16" t="s">
        <v>6</v>
      </c>
      <c r="B16" s="11">
        <f>B6-B13</f>
        <v>699.8</v>
      </c>
      <c r="C16" s="11">
        <f>C6-C13</f>
        <v>891.10000000000014</v>
      </c>
      <c r="D16" s="11">
        <f>D6-D13</f>
        <v>957.69999999999982</v>
      </c>
    </row>
    <row r="17" spans="1:4" x14ac:dyDescent="0.5">
      <c r="A17" t="s">
        <v>7</v>
      </c>
      <c r="B17" s="3">
        <f>B16/B$2</f>
        <v>0.1479398769634061</v>
      </c>
      <c r="C17" s="3">
        <f t="shared" ref="C17" si="3">C16/C$2</f>
        <v>0.16804329788036512</v>
      </c>
      <c r="D17" s="3">
        <f t="shared" ref="D17" si="4">D16/D$2</f>
        <v>0.17909638328907504</v>
      </c>
    </row>
    <row r="18" spans="1:4" x14ac:dyDescent="0.5">
      <c r="B18" s="1"/>
      <c r="C18" s="1"/>
      <c r="D18" s="1"/>
    </row>
    <row r="19" spans="1:4" x14ac:dyDescent="0.5">
      <c r="A19" t="s">
        <v>22</v>
      </c>
      <c r="B19" s="11">
        <v>95.7</v>
      </c>
      <c r="C19" s="11">
        <v>174.6</v>
      </c>
      <c r="D19" s="11">
        <v>165.2</v>
      </c>
    </row>
    <row r="20" spans="1:4" x14ac:dyDescent="0.5">
      <c r="A20" t="s">
        <v>23</v>
      </c>
      <c r="B20" s="11">
        <v>15.4</v>
      </c>
      <c r="C20" s="11"/>
      <c r="D20" s="11"/>
    </row>
    <row r="21" spans="1:4" x14ac:dyDescent="0.5">
      <c r="A21" t="s">
        <v>24</v>
      </c>
      <c r="B21" s="11">
        <v>6.1</v>
      </c>
      <c r="C21" s="11">
        <v>24.8</v>
      </c>
      <c r="D21" s="11">
        <v>26.7</v>
      </c>
    </row>
    <row r="22" spans="1:4" x14ac:dyDescent="0.5">
      <c r="B22" s="1"/>
      <c r="C22" s="1"/>
      <c r="D22" s="1"/>
    </row>
    <row r="23" spans="1:4" x14ac:dyDescent="0.5">
      <c r="A23" t="s">
        <v>8</v>
      </c>
      <c r="B23" s="12">
        <f>B16-B19-B20+B21</f>
        <v>594.79999999999995</v>
      </c>
      <c r="C23" s="12">
        <f>C16-C19-C20+C21</f>
        <v>741.30000000000007</v>
      </c>
      <c r="D23" s="12">
        <f>D16-D19-D20+D21</f>
        <v>819.19999999999982</v>
      </c>
    </row>
    <row r="24" spans="1:4" x14ac:dyDescent="0.5">
      <c r="A24" t="s">
        <v>9</v>
      </c>
      <c r="B24" s="3">
        <f>B23/B$2</f>
        <v>0.12574255332642748</v>
      </c>
      <c r="C24" s="3">
        <f t="shared" ref="C24" si="5">C23/C$2</f>
        <v>0.1397940710568002</v>
      </c>
      <c r="D24" s="3">
        <f t="shared" ref="D24" si="6">D23/D$2</f>
        <v>0.15319594569323408</v>
      </c>
    </row>
    <row r="26" spans="1:4" x14ac:dyDescent="0.5">
      <c r="A26" t="s">
        <v>25</v>
      </c>
      <c r="B26" s="11">
        <v>151.30000000000001</v>
      </c>
      <c r="C26" s="11">
        <v>-157.30000000000001</v>
      </c>
      <c r="D26" s="11">
        <v>157.4</v>
      </c>
    </row>
    <row r="28" spans="1:4" x14ac:dyDescent="0.5">
      <c r="A28" t="s">
        <v>27</v>
      </c>
      <c r="B28" s="12">
        <f>B23-B26</f>
        <v>443.49999999999994</v>
      </c>
      <c r="C28" s="12">
        <f>C23-C26</f>
        <v>898.60000000000014</v>
      </c>
      <c r="D28" s="12">
        <f>D23-D26</f>
        <v>661.79999999999984</v>
      </c>
    </row>
    <row r="29" spans="1:4" x14ac:dyDescent="0.5">
      <c r="A29" t="s">
        <v>28</v>
      </c>
      <c r="B29" s="3">
        <f>B28/B$2</f>
        <v>9.3757266980952561E-2</v>
      </c>
      <c r="C29" s="3">
        <f t="shared" ref="C29" si="7">C28/C$2</f>
        <v>0.1694576450177265</v>
      </c>
      <c r="D29" s="3">
        <f t="shared" ref="D29" si="8">D28/D$2</f>
        <v>0.12376108015110145</v>
      </c>
    </row>
    <row r="31" spans="1:4" x14ac:dyDescent="0.5">
      <c r="A31" t="s">
        <v>26</v>
      </c>
      <c r="B31" s="11">
        <v>33.9</v>
      </c>
      <c r="C31" s="11">
        <v>34.799999999999997</v>
      </c>
      <c r="D31" s="11">
        <v>40.9</v>
      </c>
    </row>
    <row r="32" spans="1:4" x14ac:dyDescent="0.5">
      <c r="B32" s="11"/>
      <c r="C32" s="11"/>
      <c r="D32" s="11"/>
    </row>
    <row r="33" spans="1:4" x14ac:dyDescent="0.5">
      <c r="A33" t="s">
        <v>10</v>
      </c>
      <c r="B33" s="12">
        <f>B28+B31</f>
        <v>477.39999999999992</v>
      </c>
      <c r="C33" s="12">
        <f>C28+C31</f>
        <v>933.40000000000009</v>
      </c>
      <c r="D33" s="12">
        <f>D28+D31</f>
        <v>702.69999999999982</v>
      </c>
    </row>
    <row r="34" spans="1:4" x14ac:dyDescent="0.5">
      <c r="A34" t="s">
        <v>11</v>
      </c>
      <c r="B34" s="3">
        <f>B33/B$2</f>
        <v>0.10092383146946281</v>
      </c>
      <c r="C34" s="3">
        <f t="shared" ref="C34:D34" si="9">C33/C$2</f>
        <v>0.17602021573508336</v>
      </c>
      <c r="D34" s="3">
        <f t="shared" si="9"/>
        <v>0.13140965702958446</v>
      </c>
    </row>
    <row r="36" spans="1:4" x14ac:dyDescent="0.5">
      <c r="A36" t="s">
        <v>12</v>
      </c>
      <c r="B36" s="11">
        <v>126.75</v>
      </c>
      <c r="C36" s="11">
        <v>131.5</v>
      </c>
      <c r="D36" s="11">
        <v>132.6</v>
      </c>
    </row>
    <row r="37" spans="1:4" x14ac:dyDescent="0.5">
      <c r="A37" t="s">
        <v>13</v>
      </c>
      <c r="B37" s="11">
        <v>128.4</v>
      </c>
      <c r="C37" s="11">
        <v>133.249</v>
      </c>
      <c r="D37" s="11">
        <v>134.1</v>
      </c>
    </row>
    <row r="39" spans="1:4" x14ac:dyDescent="0.5">
      <c r="A39" t="s">
        <v>14</v>
      </c>
      <c r="B39" s="7">
        <f>B$33/B36</f>
        <v>3.766469428007889</v>
      </c>
      <c r="C39" s="7">
        <f>C$33/C36</f>
        <v>7.0980988593155905</v>
      </c>
      <c r="D39" s="7">
        <f>D$33/D36</f>
        <v>5.2993966817496219</v>
      </c>
    </row>
    <row r="40" spans="1:4" x14ac:dyDescent="0.5">
      <c r="A40" t="s">
        <v>15</v>
      </c>
      <c r="B40" s="7">
        <f>B$33/B37</f>
        <v>3.7180685358255445</v>
      </c>
      <c r="C40" s="7">
        <f>C$33/C37</f>
        <v>7.0049306186162754</v>
      </c>
      <c r="D40" s="7">
        <f>D$33/D37</f>
        <v>5.2401193139448159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2020-02-08T14:13:47Z</dcterms:created>
  <dcterms:modified xsi:type="dcterms:W3CDTF">2020-02-10T15:58:45Z</dcterms:modified>
</cp:coreProperties>
</file>