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74bdcc0642262c/Desktop/parcap-github/python-academy/"/>
    </mc:Choice>
  </mc:AlternateContent>
  <xr:revisionPtr revIDLastSave="12" documentId="8_{FB8C5E11-5E33-4DFD-A9EA-0057CB0C4FD4}" xr6:coauthVersionLast="45" xr6:coauthVersionMax="45" xr10:uidLastSave="{A4A0A83D-4EC1-4CA0-A4D8-4848036C7F41}"/>
  <bookViews>
    <workbookView xWindow="-93" yWindow="-93" windowWidth="21786" windowHeight="13986" xr2:uid="{0003652E-5C7E-49AE-B3AA-235C29DF5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C8" i="1"/>
  <c r="D5" i="1"/>
  <c r="C5" i="1"/>
  <c r="D3" i="1"/>
  <c r="C3" i="1"/>
  <c r="D33" i="1"/>
  <c r="C33" i="1"/>
  <c r="D27" i="1"/>
  <c r="D28" i="1" s="1"/>
  <c r="C27" i="1"/>
  <c r="C34" i="1" s="1"/>
  <c r="B27" i="1"/>
  <c r="B28" i="1" s="1"/>
  <c r="D23" i="1"/>
  <c r="C23" i="1"/>
  <c r="D22" i="1"/>
  <c r="C22" i="1"/>
  <c r="B22" i="1"/>
  <c r="B23" i="1" s="1"/>
  <c r="D18" i="1"/>
  <c r="C18" i="1"/>
  <c r="B18" i="1"/>
  <c r="D17" i="1"/>
  <c r="C17" i="1"/>
  <c r="B17" i="1"/>
  <c r="D15" i="1"/>
  <c r="C15" i="1"/>
  <c r="B15" i="1"/>
  <c r="D7" i="1"/>
  <c r="C7" i="1"/>
  <c r="B7" i="1"/>
  <c r="D14" i="1"/>
  <c r="C14" i="1"/>
  <c r="B14" i="1"/>
  <c r="D6" i="1"/>
  <c r="C6" i="1"/>
  <c r="B6" i="1"/>
  <c r="B33" i="1" l="1"/>
  <c r="B34" i="1"/>
  <c r="D34" i="1"/>
  <c r="C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tc={81B927CF-29D3-4721-82C8-D225EDC0067F}</author>
    <author>tc={1423BD9A-90B1-44CD-A5F1-37CF53069110}</author>
  </authors>
  <commentList>
    <comment ref="A12" authorId="0" shapeId="0" xr:uid="{81B927CF-29D3-4721-82C8-D225EDC0067F}">
      <text>
        <t>[Threaded comment]
Your version of Excel allows you to read this threaded comment; however, any edits to it will get removed if the file is opened in a newer version of Excel. Learn more: https://go.microsoft.com/fwlink/?linkid=870924
Comment:
    Amortization of acquisition-related intangibles</t>
      </text>
    </comment>
    <comment ref="A13" authorId="1" shapeId="0" xr:uid="{1423BD9A-90B1-44CD-A5F1-37CF53069110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Executive transition costs</t>
      </text>
    </comment>
  </commentList>
</comments>
</file>

<file path=xl/sharedStrings.xml><?xml version="1.0" encoding="utf-8"?>
<sst xmlns="http://schemas.openxmlformats.org/spreadsheetml/2006/main" count="25" uniqueCount="25">
  <si>
    <t>Net revenues</t>
  </si>
  <si>
    <t>Cost of revenues</t>
  </si>
  <si>
    <t>Gross margin</t>
  </si>
  <si>
    <t>Gross margin (%)</t>
  </si>
  <si>
    <t>R&amp;D</t>
  </si>
  <si>
    <t>SG&amp;A</t>
  </si>
  <si>
    <t>Amortization</t>
  </si>
  <si>
    <t>Transition costs</t>
  </si>
  <si>
    <t>Operating expenses (%)</t>
  </si>
  <si>
    <t>Operating expenses</t>
  </si>
  <si>
    <t>Operating income</t>
  </si>
  <si>
    <t>Operating margin (%)</t>
  </si>
  <si>
    <t>Interest and other income, net</t>
  </si>
  <si>
    <t>EBIT</t>
  </si>
  <si>
    <t>EBIT (%)</t>
  </si>
  <si>
    <t>Provision for income taxes</t>
  </si>
  <si>
    <t>Net income</t>
  </si>
  <si>
    <t>Net income (%)</t>
  </si>
  <si>
    <t>Basic shares</t>
  </si>
  <si>
    <t>Diluted shares</t>
  </si>
  <si>
    <t>Basic EPS</t>
  </si>
  <si>
    <t>Diluted EPS</t>
  </si>
  <si>
    <t>Net revenues (% growth)</t>
  </si>
  <si>
    <t>Cost of revenues (% growth)</t>
  </si>
  <si>
    <t>Gross margin (% growth)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</si>
</sst>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2" fillId="0" borderId="1" xfId="0" applyFon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3" fontId="4" fillId="0" borderId="0" xfId="0" applyNumberFormat="1" applyFont="1"/>
    <xf numFmtId="3" fontId="4" fillId="0" borderId="0" xfId="0" applyNumberFormat="1" applyFont="1" applyBorder="1"/>
    <xf numFmtId="3" fontId="4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k Jathar" id="{4B1BD0FA-19B4-4F5C-BF4F-8E8D52B7C5EE}" userId="S-1-5-21-2637788254-731829214-733119935-11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0-02-08T14:21:41.22" personId="{4B1BD0FA-19B4-4F5C-BF4F-8E8D52B7C5EE}" id="{81B927CF-29D3-4721-82C8-D225EDC0067F}">
    <text>Amortization of acquisition-related intangibles</text>
  </threadedComment>
  <threadedComment ref="A13" dT="2020-02-08T14:22:21.68" personId="{4B1BD0FA-19B4-4F5C-BF4F-8E8D52B7C5EE}" id="{1423BD9A-90B1-44CD-A5F1-37CF53069110}">
    <text>Executive transition costs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B23-CD89-4EEC-9C7F-429853907ACD}">
  <dimension ref="A1:D34"/>
  <sheetViews>
    <sheetView showGridLines="0" tabSelected="1" topLeftCell="A4" workbookViewId="0">
      <selection activeCell="B35" sqref="B35"/>
    </sheetView>
  </sheetViews>
  <sheetFormatPr defaultRowHeight="14.35" x14ac:dyDescent="0.5"/>
  <cols>
    <col min="1" max="1" width="24.76171875" bestFit="1" customWidth="1"/>
    <col min="2" max="4" width="10.46875" customWidth="1"/>
  </cols>
  <sheetData>
    <row r="1" spans="1:4" x14ac:dyDescent="0.5">
      <c r="B1" s="2">
        <v>2017</v>
      </c>
      <c r="C1" s="2">
        <v>2018</v>
      </c>
      <c r="D1" s="2">
        <v>2019</v>
      </c>
    </row>
    <row r="2" spans="1:4" x14ac:dyDescent="0.5">
      <c r="A2" t="s">
        <v>0</v>
      </c>
      <c r="B2" s="11">
        <v>2356742</v>
      </c>
      <c r="C2" s="11">
        <v>2467023</v>
      </c>
      <c r="D2" s="11">
        <v>3059040</v>
      </c>
    </row>
    <row r="3" spans="1:4" x14ac:dyDescent="0.5">
      <c r="A3" s="8" t="s">
        <v>22</v>
      </c>
      <c r="B3" s="1"/>
      <c r="C3" s="3">
        <f>C2/B2-1</f>
        <v>4.6793836576086711E-2</v>
      </c>
      <c r="D3" s="3">
        <f>D2/C2-1</f>
        <v>0.23997222563389164</v>
      </c>
    </row>
    <row r="4" spans="1:4" x14ac:dyDescent="0.5">
      <c r="A4" t="s">
        <v>1</v>
      </c>
      <c r="B4" s="12">
        <v>708632</v>
      </c>
      <c r="C4" s="12">
        <v>743419</v>
      </c>
      <c r="D4" s="12">
        <v>955868</v>
      </c>
    </row>
    <row r="5" spans="1:4" x14ac:dyDescent="0.5">
      <c r="A5" s="9" t="s">
        <v>23</v>
      </c>
      <c r="B5" s="4"/>
      <c r="C5" s="10">
        <f>C4/B4-1</f>
        <v>4.9090360017611356E-2</v>
      </c>
      <c r="D5" s="10">
        <f>D4/C4-1</f>
        <v>0.28577289523135674</v>
      </c>
    </row>
    <row r="6" spans="1:4" x14ac:dyDescent="0.5">
      <c r="A6" t="s">
        <v>2</v>
      </c>
      <c r="B6" s="1">
        <f>B2-B4</f>
        <v>1648110</v>
      </c>
      <c r="C6" s="1">
        <f>C2-C4</f>
        <v>1723604</v>
      </c>
      <c r="D6" s="1">
        <f>D2-D4</f>
        <v>2103172</v>
      </c>
    </row>
    <row r="7" spans="1:4" x14ac:dyDescent="0.5">
      <c r="A7" t="s">
        <v>3</v>
      </c>
      <c r="B7" s="3">
        <f>B6/B$2</f>
        <v>0.6993171081094155</v>
      </c>
      <c r="C7" s="3">
        <f t="shared" ref="C7:D7" si="0">C6/C$2</f>
        <v>0.69865745070070284</v>
      </c>
      <c r="D7" s="3">
        <f t="shared" si="0"/>
        <v>0.68752680579528214</v>
      </c>
    </row>
    <row r="8" spans="1:4" x14ac:dyDescent="0.5">
      <c r="A8" t="s">
        <v>24</v>
      </c>
      <c r="B8" s="3"/>
      <c r="C8" s="3">
        <f>C6/B6-1</f>
        <v>4.5806408552827138E-2</v>
      </c>
      <c r="D8" s="3">
        <f>D6/C6-1</f>
        <v>0.22021763699782548</v>
      </c>
    </row>
    <row r="9" spans="1:4" x14ac:dyDescent="0.5">
      <c r="B9" s="1"/>
      <c r="C9" s="1"/>
      <c r="D9" s="1"/>
    </row>
    <row r="10" spans="1:4" x14ac:dyDescent="0.5">
      <c r="A10" t="s">
        <v>4</v>
      </c>
      <c r="B10" s="11">
        <v>601443</v>
      </c>
      <c r="C10" s="11">
        <v>639750</v>
      </c>
      <c r="D10" s="11">
        <v>743027</v>
      </c>
    </row>
    <row r="11" spans="1:4" x14ac:dyDescent="0.5">
      <c r="A11" t="s">
        <v>5</v>
      </c>
      <c r="B11" s="11">
        <v>335150</v>
      </c>
      <c r="C11" s="11">
        <v>362329</v>
      </c>
      <c r="D11" s="11">
        <v>398416</v>
      </c>
    </row>
    <row r="12" spans="1:4" x14ac:dyDescent="0.5">
      <c r="A12" t="s">
        <v>6</v>
      </c>
      <c r="B12" s="11">
        <v>5127</v>
      </c>
      <c r="C12" s="11">
        <v>2152</v>
      </c>
      <c r="D12" s="11">
        <v>4930</v>
      </c>
    </row>
    <row r="13" spans="1:4" x14ac:dyDescent="0.5">
      <c r="A13" s="5" t="s">
        <v>7</v>
      </c>
      <c r="B13" s="13"/>
      <c r="C13" s="13">
        <v>33351</v>
      </c>
      <c r="D13" s="13"/>
    </row>
    <row r="14" spans="1:4" x14ac:dyDescent="0.5">
      <c r="A14" s="6" t="s">
        <v>9</v>
      </c>
      <c r="B14" s="1">
        <f>SUM(B10:B13)</f>
        <v>941720</v>
      </c>
      <c r="C14" s="1">
        <f>SUM(C10:C13)</f>
        <v>1037582</v>
      </c>
      <c r="D14" s="1">
        <f>SUM(D10:D13)</f>
        <v>1146373</v>
      </c>
    </row>
    <row r="15" spans="1:4" x14ac:dyDescent="0.5">
      <c r="A15" s="6" t="s">
        <v>8</v>
      </c>
      <c r="B15" s="3">
        <f>B14/B$2</f>
        <v>0.39958552951489812</v>
      </c>
      <c r="C15" s="3">
        <f t="shared" ref="C15" si="1">C14/C$2</f>
        <v>0.42058059450600987</v>
      </c>
      <c r="D15" s="3">
        <f t="shared" ref="D15" si="2">D14/D$2</f>
        <v>0.37474926774412887</v>
      </c>
    </row>
    <row r="16" spans="1:4" x14ac:dyDescent="0.5">
      <c r="B16" s="1"/>
      <c r="C16" s="1"/>
      <c r="D16" s="1"/>
    </row>
    <row r="17" spans="1:4" x14ac:dyDescent="0.5">
      <c r="A17" t="s">
        <v>10</v>
      </c>
      <c r="B17" s="11">
        <f>B6-B14</f>
        <v>706390</v>
      </c>
      <c r="C17" s="11">
        <f>C6-C14</f>
        <v>686022</v>
      </c>
      <c r="D17" s="11">
        <f>D6-D14</f>
        <v>956799</v>
      </c>
    </row>
    <row r="18" spans="1:4" x14ac:dyDescent="0.5">
      <c r="A18" t="s">
        <v>11</v>
      </c>
      <c r="B18" s="3">
        <f>B17/B$2</f>
        <v>0.29973157859451732</v>
      </c>
      <c r="C18" s="3">
        <f t="shared" ref="C18" si="3">C17/C$2</f>
        <v>0.27807685619469297</v>
      </c>
      <c r="D18" s="3">
        <f t="shared" ref="D18" si="4">D17/D$2</f>
        <v>0.31277753805115333</v>
      </c>
    </row>
    <row r="19" spans="1:4" x14ac:dyDescent="0.5">
      <c r="B19" s="1"/>
      <c r="C19" s="1"/>
      <c r="D19" s="1"/>
    </row>
    <row r="20" spans="1:4" x14ac:dyDescent="0.5">
      <c r="A20" t="s">
        <v>12</v>
      </c>
      <c r="B20" s="11">
        <v>-8314</v>
      </c>
      <c r="C20" s="11">
        <v>5357</v>
      </c>
      <c r="D20" s="11">
        <v>11533</v>
      </c>
    </row>
    <row r="21" spans="1:4" x14ac:dyDescent="0.5">
      <c r="B21" s="1"/>
      <c r="C21" s="1"/>
      <c r="D21" s="1"/>
    </row>
    <row r="22" spans="1:4" x14ac:dyDescent="0.5">
      <c r="A22" t="s">
        <v>13</v>
      </c>
      <c r="B22" s="1">
        <f>B17+B20</f>
        <v>698076</v>
      </c>
      <c r="C22" s="1">
        <f>C17+C20</f>
        <v>691379</v>
      </c>
      <c r="D22" s="1">
        <f>D17+D20</f>
        <v>968332</v>
      </c>
    </row>
    <row r="23" spans="1:4" x14ac:dyDescent="0.5">
      <c r="A23" t="s">
        <v>14</v>
      </c>
      <c r="B23" s="3">
        <f>B22/B$2</f>
        <v>0.29620382714781679</v>
      </c>
      <c r="C23" s="3">
        <f t="shared" ref="C23" si="5">C22/C$2</f>
        <v>0.2802482992659574</v>
      </c>
      <c r="D23" s="3">
        <f t="shared" ref="D23" si="6">D22/D$2</f>
        <v>0.31654767508760917</v>
      </c>
    </row>
    <row r="25" spans="1:4" x14ac:dyDescent="0.5">
      <c r="A25" t="s">
        <v>15</v>
      </c>
      <c r="B25" s="11">
        <v>69943</v>
      </c>
      <c r="C25" s="11">
        <v>227398</v>
      </c>
      <c r="D25" s="11">
        <v>78582</v>
      </c>
    </row>
    <row r="27" spans="1:4" x14ac:dyDescent="0.5">
      <c r="A27" t="s">
        <v>16</v>
      </c>
      <c r="B27" s="1">
        <f>B22-B25</f>
        <v>628133</v>
      </c>
      <c r="C27" s="1">
        <f>C22-C25</f>
        <v>463981</v>
      </c>
      <c r="D27" s="1">
        <f>D22-D25</f>
        <v>889750</v>
      </c>
    </row>
    <row r="28" spans="1:4" x14ac:dyDescent="0.5">
      <c r="A28" t="s">
        <v>17</v>
      </c>
      <c r="B28" s="3">
        <f>B27/B$2</f>
        <v>0.26652599223843765</v>
      </c>
      <c r="C28" s="3">
        <f t="shared" ref="C28" si="7">C27/C$2</f>
        <v>0.18807323644732943</v>
      </c>
      <c r="D28" s="3">
        <f t="shared" ref="D28" si="8">D27/D$2</f>
        <v>0.2908592238087766</v>
      </c>
    </row>
    <row r="30" spans="1:4" x14ac:dyDescent="0.5">
      <c r="A30" t="s">
        <v>18</v>
      </c>
      <c r="B30" s="11">
        <v>252301</v>
      </c>
      <c r="C30" s="11">
        <v>249595</v>
      </c>
      <c r="D30" s="11">
        <v>252762</v>
      </c>
    </row>
    <row r="31" spans="1:4" x14ac:dyDescent="0.5">
      <c r="A31" t="s">
        <v>19</v>
      </c>
      <c r="B31" s="11">
        <v>268813</v>
      </c>
      <c r="C31" s="11">
        <v>257960</v>
      </c>
      <c r="D31" s="11">
        <v>256434</v>
      </c>
    </row>
    <row r="33" spans="1:4" x14ac:dyDescent="0.5">
      <c r="A33" t="s">
        <v>20</v>
      </c>
      <c r="B33" s="7">
        <f>B$27/B30</f>
        <v>2.4896175599779626</v>
      </c>
      <c r="C33" s="7">
        <f>C$27/C30</f>
        <v>1.8589354754702618</v>
      </c>
      <c r="D33" s="7">
        <f>D$27/D30</f>
        <v>3.5201098266353328</v>
      </c>
    </row>
    <row r="34" spans="1:4" x14ac:dyDescent="0.5">
      <c r="A34" t="s">
        <v>21</v>
      </c>
      <c r="B34" s="7">
        <f>B$27/B31</f>
        <v>2.3366913058520233</v>
      </c>
      <c r="C34" s="7">
        <f>C$27/C31</f>
        <v>1.7986548302062335</v>
      </c>
      <c r="D34" s="7">
        <f>D$27/D31</f>
        <v>3.4697037054368765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Nikhil Jathar</cp:lastModifiedBy>
  <dcterms:created xsi:type="dcterms:W3CDTF">2020-02-08T14:13:47Z</dcterms:created>
  <dcterms:modified xsi:type="dcterms:W3CDTF">2020-02-08T14:38:24Z</dcterms:modified>
</cp:coreProperties>
</file>