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abbott-my.sharepoint.com/personal/jose_fernandez_abbott_com/Documents/Desktop/"/>
    </mc:Choice>
  </mc:AlternateContent>
  <xr:revisionPtr revIDLastSave="131" documentId="8_{D33C5E74-15BD-4DDE-ABC1-80D54AFF2204}" xr6:coauthVersionLast="47" xr6:coauthVersionMax="47" xr10:uidLastSave="{64B3D519-C16B-4146-8C24-B5AA4D1EC1F6}"/>
  <bookViews>
    <workbookView xWindow="-108" yWindow="-108" windowWidth="30936" windowHeight="12456" xr2:uid="{00000000-000D-0000-FFFF-FFFF00000000}"/>
  </bookViews>
  <sheets>
    <sheet name="Calendar" sheetId="3" r:id="rId1"/>
  </sheets>
  <definedNames>
    <definedName name="_xlnm.Print_Area" localSheetId="0">Calendar!$A$1:$Y$39</definedName>
    <definedName name="YEAR">Calendar!$B$2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J5" i="3" s="1"/>
  <c r="C5" i="3"/>
  <c r="C14" i="3" s="1"/>
  <c r="C23" i="3" s="1"/>
  <c r="C32" i="3" s="1"/>
  <c r="D5" i="3"/>
  <c r="L5" i="3" s="1"/>
  <c r="E5" i="3"/>
  <c r="E14" i="3" s="1"/>
  <c r="E23" i="3" s="1"/>
  <c r="E32" i="3" s="1"/>
  <c r="F5" i="3"/>
  <c r="N5" i="3" s="1"/>
  <c r="G5" i="3"/>
  <c r="O5" i="3" s="1"/>
  <c r="H5" i="3"/>
  <c r="H14" i="3" s="1"/>
  <c r="H23" i="3" s="1"/>
  <c r="H32" i="3" s="1"/>
  <c r="B4" i="3"/>
  <c r="B6" i="3" s="1"/>
  <c r="C6" i="3" s="1"/>
  <c r="D6" i="3" s="1"/>
  <c r="E6" i="3" s="1"/>
  <c r="F6" i="3" s="1"/>
  <c r="G6" i="3" s="1"/>
  <c r="H6" i="3" s="1"/>
  <c r="B7" i="3" s="1"/>
  <c r="C7" i="3" s="1"/>
  <c r="D7" i="3" s="1"/>
  <c r="E7" i="3" s="1"/>
  <c r="F7" i="3" s="1"/>
  <c r="G7" i="3" s="1"/>
  <c r="H7" i="3" s="1"/>
  <c r="B8" i="3" s="1"/>
  <c r="C8" i="3" s="1"/>
  <c r="D8" i="3" s="1"/>
  <c r="E8" i="3" s="1"/>
  <c r="F8" i="3" s="1"/>
  <c r="G8" i="3" s="1"/>
  <c r="H8" i="3" s="1"/>
  <c r="B9" i="3" s="1"/>
  <c r="C9" i="3" s="1"/>
  <c r="D9" i="3" s="1"/>
  <c r="E9" i="3" s="1"/>
  <c r="F9" i="3" s="1"/>
  <c r="G9" i="3" s="1"/>
  <c r="H9" i="3" s="1"/>
  <c r="B10" i="3" s="1"/>
  <c r="C10" i="3" s="1"/>
  <c r="D10" i="3" s="1"/>
  <c r="E10" i="3" s="1"/>
  <c r="F10" i="3" s="1"/>
  <c r="G10" i="3" s="1"/>
  <c r="H10" i="3" s="1"/>
  <c r="B11" i="3" s="1"/>
  <c r="C11" i="3" s="1"/>
  <c r="D11" i="3" s="1"/>
  <c r="E11" i="3" s="1"/>
  <c r="F11" i="3" s="1"/>
  <c r="G11" i="3" s="1"/>
  <c r="H11" i="3" s="1"/>
  <c r="R31" i="3"/>
  <c r="R33" i="3" s="1"/>
  <c r="S33" i="3" s="1"/>
  <c r="T33" i="3" s="1"/>
  <c r="U33" i="3" s="1"/>
  <c r="V33" i="3" s="1"/>
  <c r="W33" i="3" s="1"/>
  <c r="X33" i="3" s="1"/>
  <c r="R34" i="3" s="1"/>
  <c r="S34" i="3" s="1"/>
  <c r="T34" i="3" s="1"/>
  <c r="U34" i="3" s="1"/>
  <c r="V34" i="3" s="1"/>
  <c r="W34" i="3" s="1"/>
  <c r="X34" i="3" s="1"/>
  <c r="R35" i="3" s="1"/>
  <c r="S35" i="3" s="1"/>
  <c r="T35" i="3" s="1"/>
  <c r="U35" i="3" s="1"/>
  <c r="V35" i="3" s="1"/>
  <c r="W35" i="3" s="1"/>
  <c r="X35" i="3" s="1"/>
  <c r="R36" i="3" s="1"/>
  <c r="S36" i="3" s="1"/>
  <c r="T36" i="3" s="1"/>
  <c r="U36" i="3" s="1"/>
  <c r="V36" i="3" s="1"/>
  <c r="W36" i="3" s="1"/>
  <c r="X36" i="3" s="1"/>
  <c r="R37" i="3" s="1"/>
  <c r="S37" i="3" s="1"/>
  <c r="T37" i="3" s="1"/>
  <c r="U37" i="3" s="1"/>
  <c r="V37" i="3" s="1"/>
  <c r="W37" i="3" s="1"/>
  <c r="X37" i="3" s="1"/>
  <c r="R38" i="3" s="1"/>
  <c r="S38" i="3" s="1"/>
  <c r="T38" i="3" s="1"/>
  <c r="U38" i="3" s="1"/>
  <c r="V38" i="3" s="1"/>
  <c r="W38" i="3" s="1"/>
  <c r="X38" i="3" s="1"/>
  <c r="J31" i="3"/>
  <c r="J33" i="3" s="1"/>
  <c r="K33" i="3" s="1"/>
  <c r="L33" i="3" s="1"/>
  <c r="M33" i="3" s="1"/>
  <c r="N33" i="3" s="1"/>
  <c r="O33" i="3" s="1"/>
  <c r="P33" i="3" s="1"/>
  <c r="J34" i="3" s="1"/>
  <c r="K34" i="3" s="1"/>
  <c r="L34" i="3" s="1"/>
  <c r="M34" i="3" s="1"/>
  <c r="N34" i="3" s="1"/>
  <c r="O34" i="3" s="1"/>
  <c r="P34" i="3" s="1"/>
  <c r="J35" i="3" s="1"/>
  <c r="K35" i="3" s="1"/>
  <c r="L35" i="3" s="1"/>
  <c r="M35" i="3" s="1"/>
  <c r="N35" i="3" s="1"/>
  <c r="O35" i="3" s="1"/>
  <c r="P35" i="3" s="1"/>
  <c r="J36" i="3" s="1"/>
  <c r="K36" i="3" s="1"/>
  <c r="L36" i="3" s="1"/>
  <c r="M36" i="3" s="1"/>
  <c r="N36" i="3" s="1"/>
  <c r="O36" i="3" s="1"/>
  <c r="P36" i="3" s="1"/>
  <c r="J37" i="3" s="1"/>
  <c r="K37" i="3" s="1"/>
  <c r="L37" i="3" s="1"/>
  <c r="M37" i="3" s="1"/>
  <c r="N37" i="3" s="1"/>
  <c r="O37" i="3" s="1"/>
  <c r="P37" i="3" s="1"/>
  <c r="J38" i="3" s="1"/>
  <c r="K38" i="3" s="1"/>
  <c r="L38" i="3" s="1"/>
  <c r="M38" i="3" s="1"/>
  <c r="N38" i="3" s="1"/>
  <c r="O38" i="3" s="1"/>
  <c r="P38" i="3" s="1"/>
  <c r="B31" i="3"/>
  <c r="B33" i="3" s="1"/>
  <c r="C33" i="3" s="1"/>
  <c r="D33" i="3" s="1"/>
  <c r="E33" i="3" s="1"/>
  <c r="F33" i="3" s="1"/>
  <c r="G33" i="3" s="1"/>
  <c r="H33" i="3" s="1"/>
  <c r="B34" i="3" s="1"/>
  <c r="C34" i="3" s="1"/>
  <c r="D34" i="3" s="1"/>
  <c r="E34" i="3" s="1"/>
  <c r="F34" i="3" s="1"/>
  <c r="G34" i="3" s="1"/>
  <c r="H34" i="3" s="1"/>
  <c r="B35" i="3" s="1"/>
  <c r="C35" i="3" s="1"/>
  <c r="D35" i="3" s="1"/>
  <c r="E35" i="3" s="1"/>
  <c r="F35" i="3" s="1"/>
  <c r="G35" i="3" s="1"/>
  <c r="H35" i="3" s="1"/>
  <c r="B36" i="3" s="1"/>
  <c r="C36" i="3" s="1"/>
  <c r="D36" i="3" s="1"/>
  <c r="E36" i="3" s="1"/>
  <c r="F36" i="3" s="1"/>
  <c r="G36" i="3" s="1"/>
  <c r="H36" i="3" s="1"/>
  <c r="B37" i="3" s="1"/>
  <c r="C37" i="3" s="1"/>
  <c r="D37" i="3" s="1"/>
  <c r="E37" i="3" s="1"/>
  <c r="F37" i="3" s="1"/>
  <c r="G37" i="3" s="1"/>
  <c r="H37" i="3" s="1"/>
  <c r="B38" i="3" s="1"/>
  <c r="C38" i="3" s="1"/>
  <c r="D38" i="3" s="1"/>
  <c r="E38" i="3" s="1"/>
  <c r="F38" i="3" s="1"/>
  <c r="G38" i="3" s="1"/>
  <c r="H38" i="3" s="1"/>
  <c r="R22" i="3"/>
  <c r="R24" i="3" s="1"/>
  <c r="S24" i="3" s="1"/>
  <c r="T24" i="3" s="1"/>
  <c r="U24" i="3" s="1"/>
  <c r="V24" i="3" s="1"/>
  <c r="W24" i="3" s="1"/>
  <c r="X24" i="3" s="1"/>
  <c r="R25" i="3" s="1"/>
  <c r="S25" i="3" s="1"/>
  <c r="T25" i="3" s="1"/>
  <c r="U25" i="3" s="1"/>
  <c r="V25" i="3" s="1"/>
  <c r="W25" i="3" s="1"/>
  <c r="X25" i="3" s="1"/>
  <c r="R26" i="3" s="1"/>
  <c r="S26" i="3" s="1"/>
  <c r="T26" i="3" s="1"/>
  <c r="U26" i="3" s="1"/>
  <c r="V26" i="3" s="1"/>
  <c r="W26" i="3" s="1"/>
  <c r="X26" i="3" s="1"/>
  <c r="R27" i="3" s="1"/>
  <c r="S27" i="3" s="1"/>
  <c r="T27" i="3" s="1"/>
  <c r="U27" i="3" s="1"/>
  <c r="V27" i="3" s="1"/>
  <c r="W27" i="3" s="1"/>
  <c r="X27" i="3" s="1"/>
  <c r="R28" i="3" s="1"/>
  <c r="S28" i="3" s="1"/>
  <c r="T28" i="3" s="1"/>
  <c r="U28" i="3" s="1"/>
  <c r="V28" i="3" s="1"/>
  <c r="W28" i="3" s="1"/>
  <c r="X28" i="3" s="1"/>
  <c r="R29" i="3" s="1"/>
  <c r="S29" i="3" s="1"/>
  <c r="T29" i="3" s="1"/>
  <c r="U29" i="3" s="1"/>
  <c r="V29" i="3" s="1"/>
  <c r="W29" i="3" s="1"/>
  <c r="X29" i="3" s="1"/>
  <c r="J22" i="3"/>
  <c r="J24" i="3" s="1"/>
  <c r="K24" i="3" s="1"/>
  <c r="L24" i="3" s="1"/>
  <c r="M24" i="3" s="1"/>
  <c r="N24" i="3" s="1"/>
  <c r="O24" i="3" s="1"/>
  <c r="P24" i="3" s="1"/>
  <c r="J25" i="3" s="1"/>
  <c r="K25" i="3" s="1"/>
  <c r="L25" i="3" s="1"/>
  <c r="M25" i="3" s="1"/>
  <c r="N25" i="3" s="1"/>
  <c r="O25" i="3" s="1"/>
  <c r="P25" i="3" s="1"/>
  <c r="J26" i="3" s="1"/>
  <c r="K26" i="3" s="1"/>
  <c r="L26" i="3" s="1"/>
  <c r="M26" i="3" s="1"/>
  <c r="N26" i="3" s="1"/>
  <c r="O26" i="3" s="1"/>
  <c r="P26" i="3" s="1"/>
  <c r="J27" i="3" s="1"/>
  <c r="K27" i="3" s="1"/>
  <c r="L27" i="3" s="1"/>
  <c r="M27" i="3" s="1"/>
  <c r="N27" i="3" s="1"/>
  <c r="O27" i="3" s="1"/>
  <c r="P27" i="3" s="1"/>
  <c r="J28" i="3" s="1"/>
  <c r="K28" i="3" s="1"/>
  <c r="L28" i="3" s="1"/>
  <c r="M28" i="3" s="1"/>
  <c r="N28" i="3" s="1"/>
  <c r="O28" i="3" s="1"/>
  <c r="P28" i="3" s="1"/>
  <c r="J29" i="3" s="1"/>
  <c r="K29" i="3" s="1"/>
  <c r="L29" i="3" s="1"/>
  <c r="M29" i="3" s="1"/>
  <c r="N29" i="3" s="1"/>
  <c r="O29" i="3" s="1"/>
  <c r="P29" i="3" s="1"/>
  <c r="B22" i="3"/>
  <c r="B24" i="3" s="1"/>
  <c r="C24" i="3" s="1"/>
  <c r="D24" i="3" s="1"/>
  <c r="E24" i="3" s="1"/>
  <c r="F24" i="3" s="1"/>
  <c r="G24" i="3" s="1"/>
  <c r="H24" i="3" s="1"/>
  <c r="B25" i="3" s="1"/>
  <c r="C25" i="3" s="1"/>
  <c r="D25" i="3" s="1"/>
  <c r="E25" i="3" s="1"/>
  <c r="F25" i="3" s="1"/>
  <c r="G25" i="3" s="1"/>
  <c r="H25" i="3" s="1"/>
  <c r="B26" i="3" s="1"/>
  <c r="C26" i="3" s="1"/>
  <c r="D26" i="3" s="1"/>
  <c r="E26" i="3" s="1"/>
  <c r="F26" i="3" s="1"/>
  <c r="G26" i="3" s="1"/>
  <c r="H26" i="3" s="1"/>
  <c r="B27" i="3" s="1"/>
  <c r="C27" i="3" s="1"/>
  <c r="D27" i="3" s="1"/>
  <c r="E27" i="3" s="1"/>
  <c r="F27" i="3" s="1"/>
  <c r="G27" i="3" s="1"/>
  <c r="H27" i="3" s="1"/>
  <c r="B28" i="3" s="1"/>
  <c r="C28" i="3" s="1"/>
  <c r="D28" i="3" s="1"/>
  <c r="E28" i="3" s="1"/>
  <c r="F28" i="3" s="1"/>
  <c r="G28" i="3" s="1"/>
  <c r="H28" i="3" s="1"/>
  <c r="B29" i="3" s="1"/>
  <c r="C29" i="3" s="1"/>
  <c r="D29" i="3" s="1"/>
  <c r="E29" i="3" s="1"/>
  <c r="F29" i="3" s="1"/>
  <c r="G29" i="3" s="1"/>
  <c r="H29" i="3" s="1"/>
  <c r="R13" i="3"/>
  <c r="R15" i="3" s="1"/>
  <c r="S15" i="3" s="1"/>
  <c r="T15" i="3" s="1"/>
  <c r="U15" i="3" s="1"/>
  <c r="V15" i="3" s="1"/>
  <c r="W15" i="3" s="1"/>
  <c r="X15" i="3" s="1"/>
  <c r="R16" i="3" s="1"/>
  <c r="S16" i="3" s="1"/>
  <c r="T16" i="3" s="1"/>
  <c r="U16" i="3" s="1"/>
  <c r="V16" i="3" s="1"/>
  <c r="W16" i="3" s="1"/>
  <c r="X16" i="3" s="1"/>
  <c r="R17" i="3" s="1"/>
  <c r="S17" i="3" s="1"/>
  <c r="T17" i="3" s="1"/>
  <c r="U17" i="3" s="1"/>
  <c r="V17" i="3" s="1"/>
  <c r="W17" i="3" s="1"/>
  <c r="X17" i="3" s="1"/>
  <c r="R18" i="3" s="1"/>
  <c r="S18" i="3" s="1"/>
  <c r="T18" i="3" s="1"/>
  <c r="U18" i="3" s="1"/>
  <c r="V18" i="3" s="1"/>
  <c r="W18" i="3" s="1"/>
  <c r="X18" i="3" s="1"/>
  <c r="R19" i="3" s="1"/>
  <c r="S19" i="3" s="1"/>
  <c r="T19" i="3" s="1"/>
  <c r="U19" i="3" s="1"/>
  <c r="V19" i="3" s="1"/>
  <c r="W19" i="3" s="1"/>
  <c r="X19" i="3" s="1"/>
  <c r="R20" i="3" s="1"/>
  <c r="S20" i="3" s="1"/>
  <c r="T20" i="3" s="1"/>
  <c r="U20" i="3" s="1"/>
  <c r="V20" i="3" s="1"/>
  <c r="W20" i="3" s="1"/>
  <c r="X20" i="3" s="1"/>
  <c r="J13" i="3"/>
  <c r="J15" i="3" s="1"/>
  <c r="K15" i="3" s="1"/>
  <c r="L15" i="3" s="1"/>
  <c r="M15" i="3" s="1"/>
  <c r="N15" i="3" s="1"/>
  <c r="O15" i="3" s="1"/>
  <c r="P15" i="3" s="1"/>
  <c r="J16" i="3" s="1"/>
  <c r="K16" i="3" s="1"/>
  <c r="L16" i="3" s="1"/>
  <c r="M16" i="3" s="1"/>
  <c r="N16" i="3" s="1"/>
  <c r="O16" i="3" s="1"/>
  <c r="P16" i="3" s="1"/>
  <c r="J17" i="3" s="1"/>
  <c r="K17" i="3" s="1"/>
  <c r="L17" i="3" s="1"/>
  <c r="M17" i="3" s="1"/>
  <c r="N17" i="3" s="1"/>
  <c r="O17" i="3" s="1"/>
  <c r="P17" i="3" s="1"/>
  <c r="J18" i="3" s="1"/>
  <c r="K18" i="3" s="1"/>
  <c r="L18" i="3" s="1"/>
  <c r="M18" i="3" s="1"/>
  <c r="N18" i="3" s="1"/>
  <c r="O18" i="3" s="1"/>
  <c r="P18" i="3" s="1"/>
  <c r="J19" i="3" s="1"/>
  <c r="K19" i="3" s="1"/>
  <c r="L19" i="3" s="1"/>
  <c r="M19" i="3" s="1"/>
  <c r="N19" i="3" s="1"/>
  <c r="O19" i="3" s="1"/>
  <c r="P19" i="3" s="1"/>
  <c r="J20" i="3" s="1"/>
  <c r="K20" i="3" s="1"/>
  <c r="L20" i="3" s="1"/>
  <c r="M20" i="3" s="1"/>
  <c r="N20" i="3" s="1"/>
  <c r="O20" i="3" s="1"/>
  <c r="P20" i="3" s="1"/>
  <c r="B13" i="3"/>
  <c r="B15" i="3" s="1"/>
  <c r="C15" i="3" s="1"/>
  <c r="D15" i="3" s="1"/>
  <c r="E15" i="3" s="1"/>
  <c r="F15" i="3" s="1"/>
  <c r="G15" i="3" s="1"/>
  <c r="H15" i="3" s="1"/>
  <c r="B16" i="3" s="1"/>
  <c r="C16" i="3" s="1"/>
  <c r="D16" i="3" s="1"/>
  <c r="E16" i="3" s="1"/>
  <c r="F16" i="3" s="1"/>
  <c r="G16" i="3" s="1"/>
  <c r="H16" i="3" s="1"/>
  <c r="B17" i="3" s="1"/>
  <c r="C17" i="3" s="1"/>
  <c r="D17" i="3" s="1"/>
  <c r="E17" i="3" s="1"/>
  <c r="F17" i="3" s="1"/>
  <c r="G17" i="3" s="1"/>
  <c r="H17" i="3" s="1"/>
  <c r="B18" i="3" s="1"/>
  <c r="C18" i="3" s="1"/>
  <c r="D18" i="3" s="1"/>
  <c r="E18" i="3" s="1"/>
  <c r="F18" i="3" s="1"/>
  <c r="G18" i="3" s="1"/>
  <c r="H18" i="3" s="1"/>
  <c r="B19" i="3" s="1"/>
  <c r="C19" i="3" s="1"/>
  <c r="D19" i="3" s="1"/>
  <c r="E19" i="3" s="1"/>
  <c r="F19" i="3" s="1"/>
  <c r="G19" i="3" s="1"/>
  <c r="H19" i="3" s="1"/>
  <c r="B20" i="3" s="1"/>
  <c r="C20" i="3" s="1"/>
  <c r="D20" i="3" s="1"/>
  <c r="E20" i="3" s="1"/>
  <c r="F20" i="3" s="1"/>
  <c r="G20" i="3" s="1"/>
  <c r="H20" i="3" s="1"/>
  <c r="R4" i="3"/>
  <c r="R6" i="3" s="1"/>
  <c r="S6" i="3" s="1"/>
  <c r="T6" i="3" s="1"/>
  <c r="U6" i="3" s="1"/>
  <c r="V6" i="3" s="1"/>
  <c r="W6" i="3" s="1"/>
  <c r="X6" i="3" s="1"/>
  <c r="R7" i="3" s="1"/>
  <c r="S7" i="3" s="1"/>
  <c r="T7" i="3" s="1"/>
  <c r="U7" i="3" s="1"/>
  <c r="V7" i="3" s="1"/>
  <c r="W7" i="3" s="1"/>
  <c r="X7" i="3" s="1"/>
  <c r="R8" i="3" s="1"/>
  <c r="S8" i="3" s="1"/>
  <c r="T8" i="3" s="1"/>
  <c r="U8" i="3" s="1"/>
  <c r="V8" i="3" s="1"/>
  <c r="W8" i="3" s="1"/>
  <c r="X8" i="3" s="1"/>
  <c r="R9" i="3" s="1"/>
  <c r="S9" i="3" s="1"/>
  <c r="T9" i="3" s="1"/>
  <c r="U9" i="3" s="1"/>
  <c r="V9" i="3" s="1"/>
  <c r="W9" i="3" s="1"/>
  <c r="X9" i="3" s="1"/>
  <c r="R10" i="3" s="1"/>
  <c r="S10" i="3" s="1"/>
  <c r="T10" i="3" s="1"/>
  <c r="U10" i="3" s="1"/>
  <c r="V10" i="3" s="1"/>
  <c r="W10" i="3" s="1"/>
  <c r="X10" i="3" s="1"/>
  <c r="R11" i="3" s="1"/>
  <c r="S11" i="3" s="1"/>
  <c r="T11" i="3" s="1"/>
  <c r="U11" i="3" s="1"/>
  <c r="V11" i="3" s="1"/>
  <c r="W11" i="3" s="1"/>
  <c r="X11" i="3" s="1"/>
  <c r="J4" i="3"/>
  <c r="J6" i="3" s="1"/>
  <c r="K6" i="3" s="1"/>
  <c r="L6" i="3" s="1"/>
  <c r="M6" i="3" s="1"/>
  <c r="N6" i="3" s="1"/>
  <c r="O6" i="3" s="1"/>
  <c r="P6" i="3" s="1"/>
  <c r="J7" i="3" s="1"/>
  <c r="K7" i="3" s="1"/>
  <c r="L7" i="3" s="1"/>
  <c r="M7" i="3" s="1"/>
  <c r="N7" i="3" s="1"/>
  <c r="O7" i="3" s="1"/>
  <c r="P7" i="3" s="1"/>
  <c r="J8" i="3" s="1"/>
  <c r="K8" i="3" s="1"/>
  <c r="L8" i="3" s="1"/>
  <c r="M8" i="3" s="1"/>
  <c r="N8" i="3" s="1"/>
  <c r="O8" i="3" s="1"/>
  <c r="P8" i="3" s="1"/>
  <c r="J9" i="3" s="1"/>
  <c r="K9" i="3" s="1"/>
  <c r="L9" i="3" s="1"/>
  <c r="M9" i="3" s="1"/>
  <c r="N9" i="3" s="1"/>
  <c r="O9" i="3" s="1"/>
  <c r="P9" i="3" s="1"/>
  <c r="J10" i="3" s="1"/>
  <c r="K10" i="3" s="1"/>
  <c r="L10" i="3" s="1"/>
  <c r="M10" i="3" s="1"/>
  <c r="N10" i="3" s="1"/>
  <c r="O10" i="3" s="1"/>
  <c r="P10" i="3" s="1"/>
  <c r="J11" i="3" s="1"/>
  <c r="K11" i="3" s="1"/>
  <c r="L11" i="3" s="1"/>
  <c r="M11" i="3" s="1"/>
  <c r="N11" i="3" s="1"/>
  <c r="O11" i="3" s="1"/>
  <c r="P11" i="3" s="1"/>
  <c r="P5" i="3" l="1"/>
  <c r="W5" i="3"/>
  <c r="W14" i="3" s="1"/>
  <c r="W23" i="3" s="1"/>
  <c r="W32" i="3" s="1"/>
  <c r="O14" i="3"/>
  <c r="O23" i="3" s="1"/>
  <c r="O32" i="3" s="1"/>
  <c r="G14" i="3"/>
  <c r="G23" i="3" s="1"/>
  <c r="G32" i="3" s="1"/>
  <c r="N14" i="3"/>
  <c r="N23" i="3" s="1"/>
  <c r="N32" i="3" s="1"/>
  <c r="V5" i="3"/>
  <c r="V14" i="3" s="1"/>
  <c r="V23" i="3" s="1"/>
  <c r="V32" i="3" s="1"/>
  <c r="F14" i="3"/>
  <c r="F23" i="3" s="1"/>
  <c r="F32" i="3" s="1"/>
  <c r="M5" i="3"/>
  <c r="T5" i="3"/>
  <c r="T14" i="3" s="1"/>
  <c r="T23" i="3" s="1"/>
  <c r="T32" i="3" s="1"/>
  <c r="L14" i="3"/>
  <c r="L23" i="3" s="1"/>
  <c r="L32" i="3" s="1"/>
  <c r="D14" i="3"/>
  <c r="D23" i="3" s="1"/>
  <c r="D32" i="3" s="1"/>
  <c r="K5" i="3"/>
  <c r="R5" i="3"/>
  <c r="R14" i="3" s="1"/>
  <c r="R23" i="3" s="1"/>
  <c r="R32" i="3" s="1"/>
  <c r="J14" i="3"/>
  <c r="J23" i="3" s="1"/>
  <c r="J32" i="3" s="1"/>
  <c r="B14" i="3"/>
  <c r="B23" i="3" s="1"/>
  <c r="B32" i="3" s="1"/>
  <c r="P14" i="3" l="1"/>
  <c r="P23" i="3" s="1"/>
  <c r="P32" i="3" s="1"/>
  <c r="X5" i="3"/>
  <c r="X14" i="3" s="1"/>
  <c r="X23" i="3" s="1"/>
  <c r="X32" i="3" s="1"/>
  <c r="U5" i="3"/>
  <c r="U14" i="3" s="1"/>
  <c r="U23" i="3" s="1"/>
  <c r="U32" i="3" s="1"/>
  <c r="M14" i="3"/>
  <c r="M23" i="3" s="1"/>
  <c r="M32" i="3" s="1"/>
  <c r="S5" i="3"/>
  <c r="S14" i="3" s="1"/>
  <c r="S23" i="3" s="1"/>
  <c r="S32" i="3" s="1"/>
  <c r="K14" i="3"/>
  <c r="K23" i="3" s="1"/>
  <c r="K32" i="3" s="1"/>
</calcChain>
</file>

<file path=xl/sharedStrings.xml><?xml version="1.0" encoding="utf-8"?>
<sst xmlns="http://schemas.openxmlformats.org/spreadsheetml/2006/main" count="12" uniqueCount="1">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</sst>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2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1">
    <cellStyle name="Normal" xfId="0" builtinId="0" customBuiltin="1"/>
  </cellStyles>
  <dxfs count="1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600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29CF-FB2A-4452-9D15-3E4BC81D18BF}">
  <sheetPr>
    <pageSetUpPr fitToPage="1"/>
  </sheetPr>
  <dimension ref="A1:Y39"/>
  <sheetViews>
    <sheetView tabSelected="1" workbookViewId="0">
      <selection activeCell="AF11" sqref="AF11"/>
    </sheetView>
  </sheetViews>
  <sheetFormatPr defaultColWidth="8.90625" defaultRowHeight="15" x14ac:dyDescent="0.25"/>
  <cols>
    <col min="1" max="1" width="3.6328125" style="2" customWidth="1"/>
    <col min="2" max="2" width="3.90625" style="2" bestFit="1" customWidth="1"/>
    <col min="3" max="3" width="4.1796875" style="2" bestFit="1" customWidth="1"/>
    <col min="4" max="4" width="4" style="2" bestFit="1" customWidth="1"/>
    <col min="5" max="5" width="3.81640625" style="2" bestFit="1" customWidth="1"/>
    <col min="6" max="7" width="4" style="2" bestFit="1" customWidth="1"/>
    <col min="8" max="8" width="4.08984375" style="2" bestFit="1" customWidth="1"/>
    <col min="9" max="9" width="4.54296875" style="2" bestFit="1" customWidth="1"/>
    <col min="10" max="10" width="3.90625" style="2" bestFit="1" customWidth="1"/>
    <col min="11" max="11" width="4.1796875" style="2" bestFit="1" customWidth="1"/>
    <col min="12" max="12" width="4" style="2" bestFit="1" customWidth="1"/>
    <col min="13" max="13" width="3.81640625" style="2" bestFit="1" customWidth="1"/>
    <col min="14" max="15" width="4" style="2" bestFit="1" customWidth="1"/>
    <col min="16" max="16" width="4.08984375" style="2" bestFit="1" customWidth="1"/>
    <col min="17" max="17" width="4.54296875" style="2" bestFit="1" customWidth="1"/>
    <col min="18" max="18" width="3.90625" style="2" bestFit="1" customWidth="1"/>
    <col min="19" max="19" width="4.1796875" style="2" bestFit="1" customWidth="1"/>
    <col min="20" max="20" width="4" style="2" bestFit="1" customWidth="1"/>
    <col min="21" max="21" width="3.81640625" style="2" bestFit="1" customWidth="1"/>
    <col min="22" max="23" width="4" style="2" bestFit="1" customWidth="1"/>
    <col min="24" max="24" width="4.08984375" style="2" bestFit="1" customWidth="1"/>
    <col min="25" max="25" width="3.6328125" style="2" customWidth="1"/>
    <col min="26" max="16384" width="8.90625" style="2"/>
  </cols>
  <sheetData>
    <row r="1" spans="1:25" ht="15.6" thickBot="1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</row>
    <row r="2" spans="1:25" ht="35.4" thickBot="1" x14ac:dyDescent="0.3">
      <c r="A2" s="7"/>
      <c r="B2" s="13">
        <v>2025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5"/>
      <c r="Y2" s="8"/>
    </row>
    <row r="3" spans="1:25" ht="15.6" thickBot="1" x14ac:dyDescent="0.3">
      <c r="A3" s="9"/>
      <c r="Y3" s="8"/>
    </row>
    <row r="4" spans="1:25" ht="15.6" x14ac:dyDescent="0.25">
      <c r="A4" s="9"/>
      <c r="B4" s="16" t="str">
        <f>UPPER(TEXT(DATE(YEAR,1,1),"mmmm"))</f>
        <v>ENERO</v>
      </c>
      <c r="C4" s="17"/>
      <c r="D4" s="17"/>
      <c r="E4" s="17"/>
      <c r="F4" s="17"/>
      <c r="G4" s="17"/>
      <c r="H4" s="18"/>
      <c r="I4" s="2" t="s">
        <v>0</v>
      </c>
      <c r="J4" s="16" t="str">
        <f>UPPER(TEXT(DATE(YEAR,2,1),"mmmm"))</f>
        <v>FEBRERO</v>
      </c>
      <c r="K4" s="17"/>
      <c r="L4" s="17"/>
      <c r="M4" s="17"/>
      <c r="N4" s="17"/>
      <c r="O4" s="17"/>
      <c r="P4" s="18"/>
      <c r="Q4" s="2" t="s">
        <v>0</v>
      </c>
      <c r="R4" s="16" t="str">
        <f>UPPER(TEXT(DATE(YEAR,3,1),"mmmm"))</f>
        <v>MARZO</v>
      </c>
      <c r="S4" s="17"/>
      <c r="T4" s="17"/>
      <c r="U4" s="17"/>
      <c r="V4" s="17"/>
      <c r="W4" s="17"/>
      <c r="X4" s="18"/>
      <c r="Y4" s="8"/>
    </row>
    <row r="5" spans="1:25" ht="15.6" x14ac:dyDescent="0.25">
      <c r="A5" s="9"/>
      <c r="B5" s="1" t="str">
        <f>LEFT(PROPER(TEXT(DATE(1973,1,1),"dddd")),2)</f>
        <v>Lu</v>
      </c>
      <c r="C5" s="1" t="str">
        <f>LEFT(PROPER(TEXT(DATE(1973,1,2),"dddd")),2)</f>
        <v>Ma</v>
      </c>
      <c r="D5" s="1" t="str">
        <f>LEFT(PROPER(TEXT(DATE(1973,1,3),"dddd")),2)</f>
        <v>Mi</v>
      </c>
      <c r="E5" s="1" t="str">
        <f>LEFT(PROPER(TEXT(DATE(1973,1,4),"dddd")),2)</f>
        <v>Ju</v>
      </c>
      <c r="F5" s="1" t="str">
        <f>LEFT(PROPER(TEXT(DATE(1973,1,5),"dddd")),2)</f>
        <v>Vi</v>
      </c>
      <c r="G5" s="1" t="str">
        <f>LEFT(PROPER(TEXT(DATE(1973,1,6),"dddd")),2)</f>
        <v>Sá</v>
      </c>
      <c r="H5" s="1" t="str">
        <f>LEFT(PROPER(TEXT(DATE(1973,1,7),"dddd")),2)</f>
        <v>Do</v>
      </c>
      <c r="J5" s="1" t="str">
        <f>B5</f>
        <v>Lu</v>
      </c>
      <c r="K5" s="1" t="str">
        <f t="shared" ref="K5:P5" si="0">C5</f>
        <v>Ma</v>
      </c>
      <c r="L5" s="1" t="str">
        <f t="shared" si="0"/>
        <v>Mi</v>
      </c>
      <c r="M5" s="1" t="str">
        <f t="shared" si="0"/>
        <v>Ju</v>
      </c>
      <c r="N5" s="1" t="str">
        <f t="shared" si="0"/>
        <v>Vi</v>
      </c>
      <c r="O5" s="1" t="str">
        <f t="shared" si="0"/>
        <v>Sá</v>
      </c>
      <c r="P5" s="1" t="str">
        <f t="shared" si="0"/>
        <v>Do</v>
      </c>
      <c r="R5" s="1" t="str">
        <f>J5</f>
        <v>Lu</v>
      </c>
      <c r="S5" s="1" t="str">
        <f t="shared" ref="S5:X5" si="1">K5</f>
        <v>Ma</v>
      </c>
      <c r="T5" s="1" t="str">
        <f t="shared" si="1"/>
        <v>Mi</v>
      </c>
      <c r="U5" s="1" t="str">
        <f t="shared" si="1"/>
        <v>Ju</v>
      </c>
      <c r="V5" s="1" t="str">
        <f t="shared" si="1"/>
        <v>Vi</v>
      </c>
      <c r="W5" s="1" t="str">
        <f t="shared" si="1"/>
        <v>Sá</v>
      </c>
      <c r="X5" s="1" t="str">
        <f t="shared" si="1"/>
        <v>Do</v>
      </c>
      <c r="Y5" s="8"/>
    </row>
    <row r="6" spans="1:25" ht="15.6" x14ac:dyDescent="0.25">
      <c r="A6" s="9"/>
      <c r="B6" s="3" t="str">
        <f>IF(WEEKDAY("1-"&amp;$B$4&amp;"-"&amp;YEAR,2)=1,1,"")</f>
        <v/>
      </c>
      <c r="C6" s="3" t="str">
        <f>IF(B6="",IF(WEEKDAY("1-"&amp;$B$4&amp;"-"&amp;YEAR,2)=2,1,""),B6+1)</f>
        <v/>
      </c>
      <c r="D6" s="3">
        <f>IF(C6="",IF(WEEKDAY("1-"&amp;$B$4&amp;"-"&amp;YEAR,2)=3,1,""),C6+1)</f>
        <v>1</v>
      </c>
      <c r="E6" s="3">
        <f>IF(D6="",IF(WEEKDAY("1-"&amp;$B$4&amp;"-"&amp;YEAR,2)=4,1,""),D6+1)</f>
        <v>2</v>
      </c>
      <c r="F6" s="3">
        <f>IF(E6="",IF(WEEKDAY("1-"&amp;$B$4&amp;"-"&amp;YEAR,2)=5,1,""),E6+1)</f>
        <v>3</v>
      </c>
      <c r="G6" s="3">
        <f>IF(F6="",IF(WEEKDAY("1-"&amp;$B$4&amp;"-"&amp;YEAR,2)=6,1,""),F6+1)</f>
        <v>4</v>
      </c>
      <c r="H6" s="3">
        <f>IF(G6="",IF(WEEKDAY("1-"&amp;$B$4&amp;"-"&amp;YEAR,2)=7,1,""),G6+1)</f>
        <v>5</v>
      </c>
      <c r="J6" s="3" t="str">
        <f>IF(WEEKDAY("1-"&amp;$J$4&amp;"-"&amp;YEAR,2)=1,1,"")</f>
        <v/>
      </c>
      <c r="K6" s="3" t="str">
        <f>IF(J6="",IF(WEEKDAY("1-"&amp;$J$4&amp;"-"&amp;YEAR,2)=2,1,""),J6+1)</f>
        <v/>
      </c>
      <c r="L6" s="3" t="str">
        <f>IF(K6="",IF(WEEKDAY("1-"&amp;$J$4&amp;"-"&amp;YEAR,2)=3,1,""),K6+1)</f>
        <v/>
      </c>
      <c r="M6" s="3" t="str">
        <f>IF(L6="",IF(WEEKDAY("1-"&amp;$J$4&amp;"-"&amp;YEAR,2)=4,1,""),L6+1)</f>
        <v/>
      </c>
      <c r="N6" s="3" t="str">
        <f>IF(M6="",IF(WEEKDAY("1-"&amp;$J$4&amp;"-"&amp;YEAR,2)=5,1,""),M6+1)</f>
        <v/>
      </c>
      <c r="O6" s="3">
        <f>IF(N6="",IF(WEEKDAY("1-"&amp;$J$4&amp;"-"&amp;YEAR,2)=6,1,""),N6+1)</f>
        <v>1</v>
      </c>
      <c r="P6" s="3">
        <f>IF(O6="",IF(WEEKDAY("1-"&amp;$J$4&amp;"-"&amp;YEAR,2)=7,1,""),O6+1)</f>
        <v>2</v>
      </c>
      <c r="R6" s="3" t="str">
        <f>IF(WEEKDAY("1-"&amp;$R$4&amp;"-"&amp;YEAR,2)=1,1,"")</f>
        <v/>
      </c>
      <c r="S6" s="3" t="str">
        <f>IF(R6="",IF(WEEKDAY("1-"&amp;$R$4&amp;"-"&amp;YEAR,2)=2,1,""),R6+1)</f>
        <v/>
      </c>
      <c r="T6" s="3" t="str">
        <f>IF(S6="",IF(WEEKDAY("1-"&amp;$R$4&amp;"-"&amp;YEAR,2)=3,1,""),S6+1)</f>
        <v/>
      </c>
      <c r="U6" s="3" t="str">
        <f>IF(T6="",IF(WEEKDAY("1-"&amp;$R$4&amp;"-"&amp;YEAR,2)=4,1,""),T6+1)</f>
        <v/>
      </c>
      <c r="V6" s="3" t="str">
        <f>IF(U6="",IF(WEEKDAY("1-"&amp;$R$4&amp;"-"&amp;YEAR,2)=5,1,""),U6+1)</f>
        <v/>
      </c>
      <c r="W6" s="3">
        <f>IF(V6="",IF(WEEKDAY("1-"&amp;$R$4&amp;"-"&amp;YEAR,2)=6,1,""),V6+1)</f>
        <v>1</v>
      </c>
      <c r="X6" s="3">
        <f>IF(W6="",IF(WEEKDAY("1-"&amp;$R$4&amp;"-"&amp;YEAR,2)=7,1,""),W6+1)</f>
        <v>2</v>
      </c>
      <c r="Y6" s="8"/>
    </row>
    <row r="7" spans="1:25" ht="15.6" x14ac:dyDescent="0.25">
      <c r="A7" s="9"/>
      <c r="B7" s="3">
        <f>IF(NOT(ISERROR(WEEKDAY(H6+1&amp;"-"&amp;$B$4&amp;"-"&amp;YEAR,2))),H6+1,"")</f>
        <v>6</v>
      </c>
      <c r="C7" s="3">
        <f t="shared" ref="C7:H11" si="2">IF(NOT(ISERROR(WEEKDAY(B7+1&amp;"-"&amp;$B$4&amp;"-"&amp;YEAR,2))),B7+1,"")</f>
        <v>7</v>
      </c>
      <c r="D7" s="3">
        <f t="shared" si="2"/>
        <v>8</v>
      </c>
      <c r="E7" s="3">
        <f t="shared" si="2"/>
        <v>9</v>
      </c>
      <c r="F7" s="3">
        <f t="shared" si="2"/>
        <v>10</v>
      </c>
      <c r="G7" s="3">
        <f t="shared" si="2"/>
        <v>11</v>
      </c>
      <c r="H7" s="3">
        <f t="shared" si="2"/>
        <v>12</v>
      </c>
      <c r="J7" s="3">
        <f>IF(NOT(ISERROR(WEEKDAY(P6+1&amp;"-"&amp;$J$4&amp;"-"&amp;YEAR,2))),P6+1,"")</f>
        <v>3</v>
      </c>
      <c r="K7" s="3">
        <f t="shared" ref="K7:P11" si="3">IF(NOT(ISERROR(WEEKDAY(J7+1&amp;"-"&amp;$J$4&amp;"-"&amp;YEAR,2))),J7+1,"")</f>
        <v>4</v>
      </c>
      <c r="L7" s="3">
        <f t="shared" si="3"/>
        <v>5</v>
      </c>
      <c r="M7" s="3">
        <f t="shared" si="3"/>
        <v>6</v>
      </c>
      <c r="N7" s="3">
        <f t="shared" si="3"/>
        <v>7</v>
      </c>
      <c r="O7" s="3">
        <f t="shared" si="3"/>
        <v>8</v>
      </c>
      <c r="P7" s="3">
        <f t="shared" si="3"/>
        <v>9</v>
      </c>
      <c r="R7" s="3">
        <f>IF(NOT(ISERROR(WEEKDAY(X6+1&amp;"-"&amp;$R$4&amp;"-"&amp;YEAR,2))),X6+1,"")</f>
        <v>3</v>
      </c>
      <c r="S7" s="3">
        <f t="shared" ref="S7:X11" si="4">IF(NOT(ISERROR(WEEKDAY(R7+1&amp;"-"&amp;$R$4&amp;"-"&amp;YEAR,2))),R7+1,"")</f>
        <v>4</v>
      </c>
      <c r="T7" s="3">
        <f t="shared" si="4"/>
        <v>5</v>
      </c>
      <c r="U7" s="3">
        <f t="shared" si="4"/>
        <v>6</v>
      </c>
      <c r="V7" s="3">
        <f t="shared" si="4"/>
        <v>7</v>
      </c>
      <c r="W7" s="3">
        <f t="shared" si="4"/>
        <v>8</v>
      </c>
      <c r="X7" s="3">
        <f t="shared" si="4"/>
        <v>9</v>
      </c>
      <c r="Y7" s="8"/>
    </row>
    <row r="8" spans="1:25" ht="15.6" x14ac:dyDescent="0.25">
      <c r="A8" s="9"/>
      <c r="B8" s="3">
        <f>IF(NOT(ISERROR(WEEKDAY(H7+1&amp;"-"&amp;$B$4&amp;"-"&amp;YEAR,2))),H7+1,"")</f>
        <v>13</v>
      </c>
      <c r="C8" s="3">
        <f t="shared" si="2"/>
        <v>14</v>
      </c>
      <c r="D8" s="3">
        <f t="shared" si="2"/>
        <v>15</v>
      </c>
      <c r="E8" s="3">
        <f t="shared" si="2"/>
        <v>16</v>
      </c>
      <c r="F8" s="3">
        <f t="shared" si="2"/>
        <v>17</v>
      </c>
      <c r="G8" s="3">
        <f t="shared" si="2"/>
        <v>18</v>
      </c>
      <c r="H8" s="3">
        <f t="shared" si="2"/>
        <v>19</v>
      </c>
      <c r="J8" s="3">
        <f>IF(NOT(ISERROR(WEEKDAY(P7+1&amp;"-"&amp;$J$4&amp;"-"&amp;YEAR,2))),P7+1,"")</f>
        <v>10</v>
      </c>
      <c r="K8" s="3">
        <f t="shared" si="3"/>
        <v>11</v>
      </c>
      <c r="L8" s="3">
        <f t="shared" si="3"/>
        <v>12</v>
      </c>
      <c r="M8" s="3">
        <f t="shared" si="3"/>
        <v>13</v>
      </c>
      <c r="N8" s="3">
        <f t="shared" si="3"/>
        <v>14</v>
      </c>
      <c r="O8" s="3">
        <f t="shared" si="3"/>
        <v>15</v>
      </c>
      <c r="P8" s="3">
        <f t="shared" si="3"/>
        <v>16</v>
      </c>
      <c r="R8" s="3">
        <f>IF(NOT(ISERROR(WEEKDAY(X7+1&amp;"-"&amp;$R$4&amp;"-"&amp;YEAR,2))),X7+1,"")</f>
        <v>10</v>
      </c>
      <c r="S8" s="3">
        <f t="shared" si="4"/>
        <v>11</v>
      </c>
      <c r="T8" s="3">
        <f t="shared" si="4"/>
        <v>12</v>
      </c>
      <c r="U8" s="3">
        <f t="shared" si="4"/>
        <v>13</v>
      </c>
      <c r="V8" s="3">
        <f t="shared" si="4"/>
        <v>14</v>
      </c>
      <c r="W8" s="3">
        <f t="shared" si="4"/>
        <v>15</v>
      </c>
      <c r="X8" s="3">
        <f t="shared" si="4"/>
        <v>16</v>
      </c>
      <c r="Y8" s="8"/>
    </row>
    <row r="9" spans="1:25" ht="15.6" x14ac:dyDescent="0.25">
      <c r="A9" s="9"/>
      <c r="B9" s="3">
        <f>IF(NOT(ISERROR(WEEKDAY(H8+1&amp;"-"&amp;$B$4&amp;"-"&amp;YEAR,2))),H8+1,"")</f>
        <v>20</v>
      </c>
      <c r="C9" s="3">
        <f t="shared" si="2"/>
        <v>21</v>
      </c>
      <c r="D9" s="3">
        <f t="shared" si="2"/>
        <v>22</v>
      </c>
      <c r="E9" s="3">
        <f t="shared" si="2"/>
        <v>23</v>
      </c>
      <c r="F9" s="3">
        <f t="shared" si="2"/>
        <v>24</v>
      </c>
      <c r="G9" s="3">
        <f t="shared" si="2"/>
        <v>25</v>
      </c>
      <c r="H9" s="3">
        <f t="shared" si="2"/>
        <v>26</v>
      </c>
      <c r="J9" s="3">
        <f>IF(NOT(ISERROR(WEEKDAY(P8+1&amp;"-"&amp;$J$4&amp;"-"&amp;YEAR,2))),P8+1,"")</f>
        <v>17</v>
      </c>
      <c r="K9" s="3">
        <f t="shared" si="3"/>
        <v>18</v>
      </c>
      <c r="L9" s="3">
        <f t="shared" si="3"/>
        <v>19</v>
      </c>
      <c r="M9" s="3">
        <f t="shared" si="3"/>
        <v>20</v>
      </c>
      <c r="N9" s="3">
        <f t="shared" si="3"/>
        <v>21</v>
      </c>
      <c r="O9" s="3">
        <f t="shared" si="3"/>
        <v>22</v>
      </c>
      <c r="P9" s="3">
        <f t="shared" si="3"/>
        <v>23</v>
      </c>
      <c r="R9" s="3">
        <f>IF(NOT(ISERROR(WEEKDAY(X8+1&amp;"-"&amp;$R$4&amp;"-"&amp;YEAR,2))),X8+1,"")</f>
        <v>17</v>
      </c>
      <c r="S9" s="3">
        <f t="shared" si="4"/>
        <v>18</v>
      </c>
      <c r="T9" s="3">
        <f t="shared" si="4"/>
        <v>19</v>
      </c>
      <c r="U9" s="3">
        <f t="shared" si="4"/>
        <v>20</v>
      </c>
      <c r="V9" s="3">
        <f t="shared" si="4"/>
        <v>21</v>
      </c>
      <c r="W9" s="3">
        <f t="shared" si="4"/>
        <v>22</v>
      </c>
      <c r="X9" s="3">
        <f t="shared" si="4"/>
        <v>23</v>
      </c>
      <c r="Y9" s="8"/>
    </row>
    <row r="10" spans="1:25" ht="15.6" x14ac:dyDescent="0.25">
      <c r="A10" s="9"/>
      <c r="B10" s="3">
        <f>IF(NOT(ISERROR(WEEKDAY(H9+1&amp;"-"&amp;$B$4&amp;"-"&amp;YEAR,2))),H9+1,"")</f>
        <v>27</v>
      </c>
      <c r="C10" s="3">
        <f t="shared" si="2"/>
        <v>28</v>
      </c>
      <c r="D10" s="3">
        <f t="shared" si="2"/>
        <v>29</v>
      </c>
      <c r="E10" s="3">
        <f t="shared" si="2"/>
        <v>30</v>
      </c>
      <c r="F10" s="3">
        <f t="shared" si="2"/>
        <v>31</v>
      </c>
      <c r="G10" s="3" t="str">
        <f t="shared" si="2"/>
        <v/>
      </c>
      <c r="H10" s="3" t="str">
        <f t="shared" si="2"/>
        <v/>
      </c>
      <c r="J10" s="3">
        <f>IF(NOT(ISERROR(WEEKDAY(P9+1&amp;"-"&amp;$J$4&amp;"-"&amp;YEAR,2))),P9+1,"")</f>
        <v>24</v>
      </c>
      <c r="K10" s="3">
        <f t="shared" si="3"/>
        <v>25</v>
      </c>
      <c r="L10" s="3">
        <f t="shared" si="3"/>
        <v>26</v>
      </c>
      <c r="M10" s="3">
        <f t="shared" si="3"/>
        <v>27</v>
      </c>
      <c r="N10" s="3">
        <f t="shared" si="3"/>
        <v>28</v>
      </c>
      <c r="O10" s="3" t="str">
        <f t="shared" si="3"/>
        <v/>
      </c>
      <c r="P10" s="3" t="str">
        <f t="shared" si="3"/>
        <v/>
      </c>
      <c r="R10" s="3">
        <f>IF(NOT(ISERROR(WEEKDAY(X9+1&amp;"-"&amp;$R$4&amp;"-"&amp;YEAR,2))),X9+1,"")</f>
        <v>24</v>
      </c>
      <c r="S10" s="3">
        <f t="shared" si="4"/>
        <v>25</v>
      </c>
      <c r="T10" s="3">
        <f t="shared" si="4"/>
        <v>26</v>
      </c>
      <c r="U10" s="3">
        <f t="shared" si="4"/>
        <v>27</v>
      </c>
      <c r="V10" s="3">
        <f t="shared" si="4"/>
        <v>28</v>
      </c>
      <c r="W10" s="3">
        <f t="shared" si="4"/>
        <v>29</v>
      </c>
      <c r="X10" s="3">
        <f t="shared" si="4"/>
        <v>30</v>
      </c>
      <c r="Y10" s="8"/>
    </row>
    <row r="11" spans="1:25" ht="15.6" x14ac:dyDescent="0.25">
      <c r="A11" s="9"/>
      <c r="B11" s="3" t="str">
        <f>IF(NOT(ISERROR(WEEKDAY(H10+1&amp;"-"&amp;$B$4&amp;"-"&amp;YEAR,2))),H10+1,"")</f>
        <v/>
      </c>
      <c r="C11" s="3" t="str">
        <f t="shared" si="2"/>
        <v/>
      </c>
      <c r="D11" s="3" t="str">
        <f t="shared" si="2"/>
        <v/>
      </c>
      <c r="E11" s="3" t="str">
        <f t="shared" si="2"/>
        <v/>
      </c>
      <c r="F11" s="3" t="str">
        <f t="shared" si="2"/>
        <v/>
      </c>
      <c r="G11" s="3" t="str">
        <f t="shared" si="2"/>
        <v/>
      </c>
      <c r="H11" s="3" t="str">
        <f t="shared" si="2"/>
        <v/>
      </c>
      <c r="J11" s="3" t="str">
        <f>IF(NOT(ISERROR(WEEKDAY(P10+1&amp;"-"&amp;$J$4&amp;"-"&amp;YEAR,2))),P10+1,"")</f>
        <v/>
      </c>
      <c r="K11" s="3" t="str">
        <f t="shared" si="3"/>
        <v/>
      </c>
      <c r="L11" s="3" t="str">
        <f t="shared" si="3"/>
        <v/>
      </c>
      <c r="M11" s="3" t="str">
        <f t="shared" si="3"/>
        <v/>
      </c>
      <c r="N11" s="3" t="str">
        <f t="shared" si="3"/>
        <v/>
      </c>
      <c r="O11" s="3" t="str">
        <f t="shared" si="3"/>
        <v/>
      </c>
      <c r="P11" s="3" t="str">
        <f t="shared" si="3"/>
        <v/>
      </c>
      <c r="R11" s="3">
        <f>IF(NOT(ISERROR(WEEKDAY(X10+1&amp;"-"&amp;$R$4&amp;"-"&amp;YEAR,2))),X10+1,"")</f>
        <v>31</v>
      </c>
      <c r="S11" s="3" t="str">
        <f t="shared" si="4"/>
        <v/>
      </c>
      <c r="T11" s="3" t="str">
        <f t="shared" si="4"/>
        <v/>
      </c>
      <c r="U11" s="3" t="str">
        <f t="shared" si="4"/>
        <v/>
      </c>
      <c r="V11" s="3" t="str">
        <f t="shared" si="4"/>
        <v/>
      </c>
      <c r="W11" s="3" t="str">
        <f t="shared" si="4"/>
        <v/>
      </c>
      <c r="X11" s="3" t="str">
        <f t="shared" si="4"/>
        <v/>
      </c>
      <c r="Y11" s="8"/>
    </row>
    <row r="12" spans="1:25" ht="15.6" thickBot="1" x14ac:dyDescent="0.3">
      <c r="A12" s="9"/>
      <c r="Y12" s="8"/>
    </row>
    <row r="13" spans="1:25" ht="15.6" x14ac:dyDescent="0.25">
      <c r="A13" s="9"/>
      <c r="B13" s="16" t="str">
        <f>UPPER(TEXT(DATE(YEAR,4,1),"mmmm"))</f>
        <v>ABRIL</v>
      </c>
      <c r="C13" s="17"/>
      <c r="D13" s="17"/>
      <c r="E13" s="17"/>
      <c r="F13" s="17"/>
      <c r="G13" s="17"/>
      <c r="H13" s="18"/>
      <c r="I13" s="2" t="s">
        <v>0</v>
      </c>
      <c r="J13" s="16" t="str">
        <f>UPPER(TEXT(DATE(YEAR,5,1),"mmmm"))</f>
        <v>MAYO</v>
      </c>
      <c r="K13" s="17"/>
      <c r="L13" s="17"/>
      <c r="M13" s="17"/>
      <c r="N13" s="17"/>
      <c r="O13" s="17"/>
      <c r="P13" s="18"/>
      <c r="Q13" s="2" t="s">
        <v>0</v>
      </c>
      <c r="R13" s="16" t="str">
        <f>UPPER(TEXT(DATE(YEAR,6,1),"mmmm"))</f>
        <v>JUNIO</v>
      </c>
      <c r="S13" s="17"/>
      <c r="T13" s="17"/>
      <c r="U13" s="17"/>
      <c r="V13" s="17"/>
      <c r="W13" s="17"/>
      <c r="X13" s="18"/>
      <c r="Y13" s="8"/>
    </row>
    <row r="14" spans="1:25" ht="15.6" x14ac:dyDescent="0.25">
      <c r="A14" s="9"/>
      <c r="B14" s="1" t="str">
        <f>B5</f>
        <v>Lu</v>
      </c>
      <c r="C14" s="1" t="str">
        <f t="shared" ref="C14:X14" si="5">C5</f>
        <v>Ma</v>
      </c>
      <c r="D14" s="1" t="str">
        <f t="shared" si="5"/>
        <v>Mi</v>
      </c>
      <c r="E14" s="1" t="str">
        <f t="shared" si="5"/>
        <v>Ju</v>
      </c>
      <c r="F14" s="1" t="str">
        <f t="shared" si="5"/>
        <v>Vi</v>
      </c>
      <c r="G14" s="1" t="str">
        <f t="shared" si="5"/>
        <v>Sá</v>
      </c>
      <c r="H14" s="1" t="str">
        <f t="shared" si="5"/>
        <v>Do</v>
      </c>
      <c r="I14" s="2" t="s">
        <v>0</v>
      </c>
      <c r="J14" s="1" t="str">
        <f t="shared" si="5"/>
        <v>Lu</v>
      </c>
      <c r="K14" s="1" t="str">
        <f t="shared" si="5"/>
        <v>Ma</v>
      </c>
      <c r="L14" s="1" t="str">
        <f t="shared" si="5"/>
        <v>Mi</v>
      </c>
      <c r="M14" s="1" t="str">
        <f t="shared" si="5"/>
        <v>Ju</v>
      </c>
      <c r="N14" s="1" t="str">
        <f t="shared" si="5"/>
        <v>Vi</v>
      </c>
      <c r="O14" s="1" t="str">
        <f t="shared" si="5"/>
        <v>Sá</v>
      </c>
      <c r="P14" s="1" t="str">
        <f t="shared" si="5"/>
        <v>Do</v>
      </c>
      <c r="Q14" s="2" t="s">
        <v>0</v>
      </c>
      <c r="R14" s="1" t="str">
        <f t="shared" si="5"/>
        <v>Lu</v>
      </c>
      <c r="S14" s="1" t="str">
        <f t="shared" si="5"/>
        <v>Ma</v>
      </c>
      <c r="T14" s="1" t="str">
        <f t="shared" si="5"/>
        <v>Mi</v>
      </c>
      <c r="U14" s="1" t="str">
        <f t="shared" si="5"/>
        <v>Ju</v>
      </c>
      <c r="V14" s="1" t="str">
        <f t="shared" si="5"/>
        <v>Vi</v>
      </c>
      <c r="W14" s="1" t="str">
        <f t="shared" si="5"/>
        <v>Sá</v>
      </c>
      <c r="X14" s="1" t="str">
        <f t="shared" si="5"/>
        <v>Do</v>
      </c>
      <c r="Y14" s="8"/>
    </row>
    <row r="15" spans="1:25" ht="15.6" x14ac:dyDescent="0.25">
      <c r="A15" s="9"/>
      <c r="B15" s="3" t="str">
        <f>IF(WEEKDAY("1-"&amp;$B$13&amp;"-"&amp;YEAR,2)=1,1,"")</f>
        <v/>
      </c>
      <c r="C15" s="3">
        <f>IF(B15="",IF(WEEKDAY("1-"&amp;$B$13&amp;"-"&amp;YEAR,2)=2,1,""),B15+1)</f>
        <v>1</v>
      </c>
      <c r="D15" s="3">
        <f>IF(C15="",IF(WEEKDAY("1-"&amp;$B$13&amp;"-"&amp;YEAR,2)=3,1,""),C15+1)</f>
        <v>2</v>
      </c>
      <c r="E15" s="3">
        <f>IF(D15="",IF(WEEKDAY("1-"&amp;$B$13&amp;"-"&amp;YEAR,2)=4,1,""),D15+1)</f>
        <v>3</v>
      </c>
      <c r="F15" s="3">
        <f>IF(E15="",IF(WEEKDAY("1-"&amp;$B$13&amp;"-"&amp;YEAR,2)=5,1,""),E15+1)</f>
        <v>4</v>
      </c>
      <c r="G15" s="3">
        <f>IF(F15="",IF(WEEKDAY("1-"&amp;$B$13&amp;"-"&amp;YEAR,2)=6,1,""),F15+1)</f>
        <v>5</v>
      </c>
      <c r="H15" s="3">
        <f>IF(G15="",IF(WEEKDAY("1-"&amp;$B$13&amp;"-"&amp;YEAR,2)=7,1,""),G15+1)</f>
        <v>6</v>
      </c>
      <c r="J15" s="3" t="str">
        <f>IF(WEEKDAY("1-"&amp;$J$13&amp;"-"&amp;YEAR,2)=1,1,"")</f>
        <v/>
      </c>
      <c r="K15" s="3" t="str">
        <f>IF(J15="",IF(WEEKDAY("1-"&amp;$J$13&amp;"-"&amp;YEAR,2)=2,1,""),J15+1)</f>
        <v/>
      </c>
      <c r="L15" s="3" t="str">
        <f>IF(K15="",IF(WEEKDAY("1-"&amp;$J$13&amp;"-"&amp;YEAR,2)=3,1,""),K15+1)</f>
        <v/>
      </c>
      <c r="M15" s="3">
        <f>IF(L15="",IF(WEEKDAY("1-"&amp;$J$13&amp;"-"&amp;YEAR,2)=4,1,""),L15+1)</f>
        <v>1</v>
      </c>
      <c r="N15" s="3">
        <f>IF(M15="",IF(WEEKDAY("1-"&amp;$J$13&amp;"-"&amp;YEAR,2)=5,1,""),M15+1)</f>
        <v>2</v>
      </c>
      <c r="O15" s="3">
        <f>IF(N15="",IF(WEEKDAY("1-"&amp;$J$13&amp;"-"&amp;YEAR,2)=6,1,""),N15+1)</f>
        <v>3</v>
      </c>
      <c r="P15" s="3">
        <f>IF(O15="",IF(WEEKDAY("1-"&amp;$J$13&amp;"-"&amp;YEAR,2)=7,1,""),O15+1)</f>
        <v>4</v>
      </c>
      <c r="R15" s="3" t="str">
        <f>IF(WEEKDAY("1-"&amp;$R$13&amp;"-"&amp;YEAR,2)=1,1,"")</f>
        <v/>
      </c>
      <c r="S15" s="3" t="str">
        <f>IF(R15="",IF(WEEKDAY("1-"&amp;$R$13&amp;"-"&amp;YEAR,2)=2,1,""),R15+1)</f>
        <v/>
      </c>
      <c r="T15" s="3" t="str">
        <f>IF(S15="",IF(WEEKDAY("1-"&amp;$R$13&amp;"-"&amp;YEAR,2)=3,1,""),S15+1)</f>
        <v/>
      </c>
      <c r="U15" s="3" t="str">
        <f>IF(T15="",IF(WEEKDAY("1-"&amp;$R$13&amp;"-"&amp;YEAR,2)=4,1,""),T15+1)</f>
        <v/>
      </c>
      <c r="V15" s="3" t="str">
        <f>IF(U15="",IF(WEEKDAY("1-"&amp;$R$13&amp;"-"&amp;YEAR,2)=5,1,""),U15+1)</f>
        <v/>
      </c>
      <c r="W15" s="3" t="str">
        <f>IF(V15="",IF(WEEKDAY("1-"&amp;$R$13&amp;"-"&amp;YEAR,2)=6,1,""),V15+1)</f>
        <v/>
      </c>
      <c r="X15" s="3">
        <f>IF(W15="",IF(WEEKDAY("1-"&amp;$R$13&amp;"-"&amp;YEAR,2)=7,1,""),W15+1)</f>
        <v>1</v>
      </c>
      <c r="Y15" s="8"/>
    </row>
    <row r="16" spans="1:25" ht="15.6" x14ac:dyDescent="0.25">
      <c r="A16" s="9"/>
      <c r="B16" s="3">
        <f>IF(NOT(ISERROR(WEEKDAY(H15+1&amp;"-"&amp;$B$13&amp;"-"&amp;YEAR,2))),H15+1,"")</f>
        <v>7</v>
      </c>
      <c r="C16" s="3">
        <f t="shared" ref="C16:H20" si="6">IF(NOT(ISERROR(WEEKDAY(B16+1&amp;"-"&amp;$B$13&amp;"-"&amp;YEAR,2))),B16+1,"")</f>
        <v>8</v>
      </c>
      <c r="D16" s="3">
        <f t="shared" si="6"/>
        <v>9</v>
      </c>
      <c r="E16" s="3">
        <f t="shared" si="6"/>
        <v>10</v>
      </c>
      <c r="F16" s="3">
        <f t="shared" si="6"/>
        <v>11</v>
      </c>
      <c r="G16" s="3">
        <f t="shared" si="6"/>
        <v>12</v>
      </c>
      <c r="H16" s="3">
        <f t="shared" si="6"/>
        <v>13</v>
      </c>
      <c r="J16" s="3">
        <f>IF(NOT(ISERROR(WEEKDAY(P15+1&amp;"-"&amp;$J$13&amp;"-"&amp;YEAR,2))),P15+1,"")</f>
        <v>5</v>
      </c>
      <c r="K16" s="3">
        <f t="shared" ref="K16:P20" si="7">IF(NOT(ISERROR(WEEKDAY(J16+1&amp;"-"&amp;$J$13&amp;"-"&amp;YEAR,2))),J16+1,"")</f>
        <v>6</v>
      </c>
      <c r="L16" s="3">
        <f t="shared" si="7"/>
        <v>7</v>
      </c>
      <c r="M16" s="3">
        <f t="shared" si="7"/>
        <v>8</v>
      </c>
      <c r="N16" s="3">
        <f t="shared" si="7"/>
        <v>9</v>
      </c>
      <c r="O16" s="3">
        <f t="shared" si="7"/>
        <v>10</v>
      </c>
      <c r="P16" s="3">
        <f t="shared" si="7"/>
        <v>11</v>
      </c>
      <c r="R16" s="3">
        <f>IF(NOT(ISERROR(WEEKDAY(X15+1&amp;"-"&amp;$R$13&amp;"-"&amp;YEAR,2))),X15+1,"")</f>
        <v>2</v>
      </c>
      <c r="S16" s="3">
        <f t="shared" ref="S16:X20" si="8">IF(NOT(ISERROR(WEEKDAY(R16+1&amp;"-"&amp;$R$13&amp;"-"&amp;YEAR,2))),R16+1,"")</f>
        <v>3</v>
      </c>
      <c r="T16" s="3">
        <f t="shared" si="8"/>
        <v>4</v>
      </c>
      <c r="U16" s="3">
        <f t="shared" si="8"/>
        <v>5</v>
      </c>
      <c r="V16" s="3">
        <f t="shared" si="8"/>
        <v>6</v>
      </c>
      <c r="W16" s="3">
        <f t="shared" si="8"/>
        <v>7</v>
      </c>
      <c r="X16" s="3">
        <f t="shared" si="8"/>
        <v>8</v>
      </c>
      <c r="Y16" s="8"/>
    </row>
    <row r="17" spans="1:25" ht="15.6" x14ac:dyDescent="0.25">
      <c r="A17" s="9"/>
      <c r="B17" s="3">
        <f>IF(NOT(ISERROR(WEEKDAY(H16+1&amp;"-"&amp;$B$13&amp;"-"&amp;YEAR,2))),H16+1,"")</f>
        <v>14</v>
      </c>
      <c r="C17" s="3">
        <f t="shared" si="6"/>
        <v>15</v>
      </c>
      <c r="D17" s="3">
        <f t="shared" si="6"/>
        <v>16</v>
      </c>
      <c r="E17" s="3">
        <f t="shared" si="6"/>
        <v>17</v>
      </c>
      <c r="F17" s="3">
        <f t="shared" si="6"/>
        <v>18</v>
      </c>
      <c r="G17" s="3">
        <f t="shared" si="6"/>
        <v>19</v>
      </c>
      <c r="H17" s="3">
        <f t="shared" si="6"/>
        <v>20</v>
      </c>
      <c r="J17" s="3">
        <f>IF(NOT(ISERROR(WEEKDAY(P16+1&amp;"-"&amp;$J$13&amp;"-"&amp;YEAR,2))),P16+1,"")</f>
        <v>12</v>
      </c>
      <c r="K17" s="3">
        <f t="shared" si="7"/>
        <v>13</v>
      </c>
      <c r="L17" s="3">
        <f t="shared" si="7"/>
        <v>14</v>
      </c>
      <c r="M17" s="3">
        <f t="shared" si="7"/>
        <v>15</v>
      </c>
      <c r="N17" s="3">
        <f t="shared" si="7"/>
        <v>16</v>
      </c>
      <c r="O17" s="3">
        <f t="shared" si="7"/>
        <v>17</v>
      </c>
      <c r="P17" s="3">
        <f t="shared" si="7"/>
        <v>18</v>
      </c>
      <c r="R17" s="3">
        <f>IF(NOT(ISERROR(WEEKDAY(X16+1&amp;"-"&amp;$R$13&amp;"-"&amp;YEAR,2))),X16+1,"")</f>
        <v>9</v>
      </c>
      <c r="S17" s="3">
        <f t="shared" si="8"/>
        <v>10</v>
      </c>
      <c r="T17" s="3">
        <f t="shared" si="8"/>
        <v>11</v>
      </c>
      <c r="U17" s="3">
        <f t="shared" si="8"/>
        <v>12</v>
      </c>
      <c r="V17" s="3">
        <f t="shared" si="8"/>
        <v>13</v>
      </c>
      <c r="W17" s="3">
        <f t="shared" si="8"/>
        <v>14</v>
      </c>
      <c r="X17" s="3">
        <f t="shared" si="8"/>
        <v>15</v>
      </c>
      <c r="Y17" s="8"/>
    </row>
    <row r="18" spans="1:25" ht="15.6" x14ac:dyDescent="0.25">
      <c r="A18" s="9"/>
      <c r="B18" s="3">
        <f>IF(NOT(ISERROR(WEEKDAY(H17+1&amp;"-"&amp;$B$13&amp;"-"&amp;YEAR,2))),H17+1,"")</f>
        <v>21</v>
      </c>
      <c r="C18" s="3">
        <f t="shared" si="6"/>
        <v>22</v>
      </c>
      <c r="D18" s="3">
        <f t="shared" si="6"/>
        <v>23</v>
      </c>
      <c r="E18" s="3">
        <f t="shared" si="6"/>
        <v>24</v>
      </c>
      <c r="F18" s="3">
        <f t="shared" si="6"/>
        <v>25</v>
      </c>
      <c r="G18" s="3">
        <f t="shared" si="6"/>
        <v>26</v>
      </c>
      <c r="H18" s="3">
        <f t="shared" si="6"/>
        <v>27</v>
      </c>
      <c r="J18" s="3">
        <f>IF(NOT(ISERROR(WEEKDAY(P17+1&amp;"-"&amp;$J$13&amp;"-"&amp;YEAR,2))),P17+1,"")</f>
        <v>19</v>
      </c>
      <c r="K18" s="3">
        <f t="shared" si="7"/>
        <v>20</v>
      </c>
      <c r="L18" s="3">
        <f t="shared" si="7"/>
        <v>21</v>
      </c>
      <c r="M18" s="3">
        <f t="shared" si="7"/>
        <v>22</v>
      </c>
      <c r="N18" s="3">
        <f t="shared" si="7"/>
        <v>23</v>
      </c>
      <c r="O18" s="3">
        <f t="shared" si="7"/>
        <v>24</v>
      </c>
      <c r="P18" s="3">
        <f t="shared" si="7"/>
        <v>25</v>
      </c>
      <c r="R18" s="3">
        <f>IF(NOT(ISERROR(WEEKDAY(X17+1&amp;"-"&amp;$R$13&amp;"-"&amp;YEAR,2))),X17+1,"")</f>
        <v>16</v>
      </c>
      <c r="S18" s="3">
        <f t="shared" si="8"/>
        <v>17</v>
      </c>
      <c r="T18" s="3">
        <f t="shared" si="8"/>
        <v>18</v>
      </c>
      <c r="U18" s="3">
        <f t="shared" si="8"/>
        <v>19</v>
      </c>
      <c r="V18" s="3">
        <f t="shared" si="8"/>
        <v>20</v>
      </c>
      <c r="W18" s="3">
        <f t="shared" si="8"/>
        <v>21</v>
      </c>
      <c r="X18" s="3">
        <f t="shared" si="8"/>
        <v>22</v>
      </c>
      <c r="Y18" s="8"/>
    </row>
    <row r="19" spans="1:25" ht="15.6" x14ac:dyDescent="0.25">
      <c r="A19" s="9"/>
      <c r="B19" s="3">
        <f>IF(NOT(ISERROR(WEEKDAY(H18+1&amp;"-"&amp;$B$13&amp;"-"&amp;YEAR,2))),H18+1,"")</f>
        <v>28</v>
      </c>
      <c r="C19" s="3">
        <f t="shared" si="6"/>
        <v>29</v>
      </c>
      <c r="D19" s="3">
        <f t="shared" si="6"/>
        <v>30</v>
      </c>
      <c r="E19" s="3" t="str">
        <f t="shared" si="6"/>
        <v/>
      </c>
      <c r="F19" s="3" t="str">
        <f t="shared" si="6"/>
        <v/>
      </c>
      <c r="G19" s="3" t="str">
        <f t="shared" si="6"/>
        <v/>
      </c>
      <c r="H19" s="3" t="str">
        <f t="shared" si="6"/>
        <v/>
      </c>
      <c r="J19" s="3">
        <f>IF(NOT(ISERROR(WEEKDAY(P18+1&amp;"-"&amp;$J$13&amp;"-"&amp;YEAR,2))),P18+1,"")</f>
        <v>26</v>
      </c>
      <c r="K19" s="3">
        <f t="shared" si="7"/>
        <v>27</v>
      </c>
      <c r="L19" s="3">
        <f t="shared" si="7"/>
        <v>28</v>
      </c>
      <c r="M19" s="3">
        <f t="shared" si="7"/>
        <v>29</v>
      </c>
      <c r="N19" s="3">
        <f t="shared" si="7"/>
        <v>30</v>
      </c>
      <c r="O19" s="3">
        <f t="shared" si="7"/>
        <v>31</v>
      </c>
      <c r="P19" s="3" t="str">
        <f t="shared" si="7"/>
        <v/>
      </c>
      <c r="R19" s="3">
        <f>IF(NOT(ISERROR(WEEKDAY(X18+1&amp;"-"&amp;$R$13&amp;"-"&amp;YEAR,2))),X18+1,"")</f>
        <v>23</v>
      </c>
      <c r="S19" s="3">
        <f t="shared" si="8"/>
        <v>24</v>
      </c>
      <c r="T19" s="3">
        <f t="shared" si="8"/>
        <v>25</v>
      </c>
      <c r="U19" s="3">
        <f t="shared" si="8"/>
        <v>26</v>
      </c>
      <c r="V19" s="3">
        <f t="shared" si="8"/>
        <v>27</v>
      </c>
      <c r="W19" s="3">
        <f t="shared" si="8"/>
        <v>28</v>
      </c>
      <c r="X19" s="3">
        <f t="shared" si="8"/>
        <v>29</v>
      </c>
      <c r="Y19" s="8"/>
    </row>
    <row r="20" spans="1:25" ht="15.6" x14ac:dyDescent="0.25">
      <c r="A20" s="9"/>
      <c r="B20" s="3" t="str">
        <f>IF(NOT(ISERROR(WEEKDAY(H19+1&amp;"-"&amp;$B$13&amp;"-"&amp;YEAR,2))),H19+1,"")</f>
        <v/>
      </c>
      <c r="C20" s="3" t="str">
        <f t="shared" si="6"/>
        <v/>
      </c>
      <c r="D20" s="3" t="str">
        <f t="shared" si="6"/>
        <v/>
      </c>
      <c r="E20" s="3" t="str">
        <f t="shared" si="6"/>
        <v/>
      </c>
      <c r="F20" s="3" t="str">
        <f t="shared" si="6"/>
        <v/>
      </c>
      <c r="G20" s="3" t="str">
        <f t="shared" si="6"/>
        <v/>
      </c>
      <c r="H20" s="3" t="str">
        <f t="shared" si="6"/>
        <v/>
      </c>
      <c r="J20" s="3" t="str">
        <f>IF(NOT(ISERROR(WEEKDAY(P19+1&amp;"-"&amp;$J$13&amp;"-"&amp;YEAR,2))),P19+1,"")</f>
        <v/>
      </c>
      <c r="K20" s="3" t="str">
        <f t="shared" si="7"/>
        <v/>
      </c>
      <c r="L20" s="3" t="str">
        <f t="shared" si="7"/>
        <v/>
      </c>
      <c r="M20" s="3" t="str">
        <f t="shared" si="7"/>
        <v/>
      </c>
      <c r="N20" s="3" t="str">
        <f t="shared" si="7"/>
        <v/>
      </c>
      <c r="O20" s="3" t="str">
        <f t="shared" si="7"/>
        <v/>
      </c>
      <c r="P20" s="3" t="str">
        <f t="shared" si="7"/>
        <v/>
      </c>
      <c r="R20" s="3">
        <f>IF(NOT(ISERROR(WEEKDAY(X19+1&amp;"-"&amp;$R$13&amp;"-"&amp;YEAR,2))),X19+1,"")</f>
        <v>30</v>
      </c>
      <c r="S20" s="3" t="str">
        <f t="shared" si="8"/>
        <v/>
      </c>
      <c r="T20" s="3" t="str">
        <f t="shared" si="8"/>
        <v/>
      </c>
      <c r="U20" s="3" t="str">
        <f t="shared" si="8"/>
        <v/>
      </c>
      <c r="V20" s="3" t="str">
        <f t="shared" si="8"/>
        <v/>
      </c>
      <c r="W20" s="3" t="str">
        <f t="shared" si="8"/>
        <v/>
      </c>
      <c r="X20" s="3" t="str">
        <f t="shared" si="8"/>
        <v/>
      </c>
      <c r="Y20" s="8"/>
    </row>
    <row r="21" spans="1:25" ht="15.6" thickBot="1" x14ac:dyDescent="0.3">
      <c r="A21" s="9"/>
      <c r="Y21" s="8"/>
    </row>
    <row r="22" spans="1:25" ht="15.6" x14ac:dyDescent="0.25">
      <c r="A22" s="9"/>
      <c r="B22" s="16" t="str">
        <f>UPPER(TEXT(DATE(YEAR,7,1),"mmmm"))</f>
        <v>JULIO</v>
      </c>
      <c r="C22" s="17"/>
      <c r="D22" s="17"/>
      <c r="E22" s="17"/>
      <c r="F22" s="17"/>
      <c r="G22" s="17"/>
      <c r="H22" s="18"/>
      <c r="I22" s="2" t="s">
        <v>0</v>
      </c>
      <c r="J22" s="16" t="str">
        <f>UPPER(TEXT(DATE(YEAR,8,1),"mmmm"))</f>
        <v>AGOSTO</v>
      </c>
      <c r="K22" s="17"/>
      <c r="L22" s="17"/>
      <c r="M22" s="17"/>
      <c r="N22" s="17"/>
      <c r="O22" s="17"/>
      <c r="P22" s="18"/>
      <c r="Q22" s="2" t="s">
        <v>0</v>
      </c>
      <c r="R22" s="16" t="str">
        <f>UPPER(TEXT(DATE(YEAR,9,1),"mmmm"))</f>
        <v>SEPTIEMBRE</v>
      </c>
      <c r="S22" s="17"/>
      <c r="T22" s="17"/>
      <c r="U22" s="17"/>
      <c r="V22" s="17"/>
      <c r="W22" s="17"/>
      <c r="X22" s="18"/>
      <c r="Y22" s="8"/>
    </row>
    <row r="23" spans="1:25" ht="15.6" x14ac:dyDescent="0.25">
      <c r="A23" s="9"/>
      <c r="B23" s="1" t="str">
        <f>B14</f>
        <v>Lu</v>
      </c>
      <c r="C23" s="1" t="str">
        <f t="shared" ref="C23:X23" si="9">C14</f>
        <v>Ma</v>
      </c>
      <c r="D23" s="1" t="str">
        <f t="shared" si="9"/>
        <v>Mi</v>
      </c>
      <c r="E23" s="1" t="str">
        <f t="shared" si="9"/>
        <v>Ju</v>
      </c>
      <c r="F23" s="1" t="str">
        <f t="shared" si="9"/>
        <v>Vi</v>
      </c>
      <c r="G23" s="1" t="str">
        <f t="shared" si="9"/>
        <v>Sá</v>
      </c>
      <c r="H23" s="1" t="str">
        <f t="shared" si="9"/>
        <v>Do</v>
      </c>
      <c r="I23" s="2" t="s">
        <v>0</v>
      </c>
      <c r="J23" s="1" t="str">
        <f t="shared" si="9"/>
        <v>Lu</v>
      </c>
      <c r="K23" s="1" t="str">
        <f t="shared" si="9"/>
        <v>Ma</v>
      </c>
      <c r="L23" s="1" t="str">
        <f t="shared" si="9"/>
        <v>Mi</v>
      </c>
      <c r="M23" s="1" t="str">
        <f t="shared" si="9"/>
        <v>Ju</v>
      </c>
      <c r="N23" s="1" t="str">
        <f t="shared" si="9"/>
        <v>Vi</v>
      </c>
      <c r="O23" s="1" t="str">
        <f t="shared" si="9"/>
        <v>Sá</v>
      </c>
      <c r="P23" s="1" t="str">
        <f t="shared" si="9"/>
        <v>Do</v>
      </c>
      <c r="Q23" s="2" t="s">
        <v>0</v>
      </c>
      <c r="R23" s="1" t="str">
        <f t="shared" si="9"/>
        <v>Lu</v>
      </c>
      <c r="S23" s="1" t="str">
        <f t="shared" si="9"/>
        <v>Ma</v>
      </c>
      <c r="T23" s="1" t="str">
        <f t="shared" si="9"/>
        <v>Mi</v>
      </c>
      <c r="U23" s="1" t="str">
        <f t="shared" si="9"/>
        <v>Ju</v>
      </c>
      <c r="V23" s="1" t="str">
        <f t="shared" si="9"/>
        <v>Vi</v>
      </c>
      <c r="W23" s="1" t="str">
        <f t="shared" si="9"/>
        <v>Sá</v>
      </c>
      <c r="X23" s="1" t="str">
        <f t="shared" si="9"/>
        <v>Do</v>
      </c>
      <c r="Y23" s="8"/>
    </row>
    <row r="24" spans="1:25" ht="15.6" x14ac:dyDescent="0.25">
      <c r="A24" s="9"/>
      <c r="B24" s="3" t="str">
        <f>IF(WEEKDAY("1-"&amp;$B$22&amp;"-"&amp;YEAR,2)=1,1,"")</f>
        <v/>
      </c>
      <c r="C24" s="3">
        <f>IF(B24="",IF(WEEKDAY("1-"&amp;$B$22&amp;"-"&amp;YEAR,2)=2,1,""),B24+1)</f>
        <v>1</v>
      </c>
      <c r="D24" s="3">
        <f>IF(C24="",IF(WEEKDAY("1-"&amp;$B$22&amp;"-"&amp;YEAR,2)=3,1,""),C24+1)</f>
        <v>2</v>
      </c>
      <c r="E24" s="3">
        <f>IF(D24="",IF(WEEKDAY("1-"&amp;$B$22&amp;"-"&amp;YEAR,2)=4,1,""),D24+1)</f>
        <v>3</v>
      </c>
      <c r="F24" s="3">
        <f>IF(E24="",IF(WEEKDAY("1-"&amp;$B$22&amp;"-"&amp;YEAR,2)=5,1,""),E24+1)</f>
        <v>4</v>
      </c>
      <c r="G24" s="3">
        <f>IF(F24="",IF(WEEKDAY("1-"&amp;$B$22&amp;"-"&amp;YEAR,2)=6,1,""),F24+1)</f>
        <v>5</v>
      </c>
      <c r="H24" s="3">
        <f>IF(G24="",IF(WEEKDAY("1-"&amp;$B$22&amp;"-"&amp;YEAR,2)=7,1,""),G24+1)</f>
        <v>6</v>
      </c>
      <c r="J24" s="3" t="str">
        <f>IF(WEEKDAY("1-"&amp;$J$22&amp;"-"&amp;YEAR,2)=1,1,"")</f>
        <v/>
      </c>
      <c r="K24" s="3" t="str">
        <f>IF(J24="",IF(WEEKDAY("1-"&amp;$J$22&amp;"-"&amp;YEAR,2)=2,1,""),J24+1)</f>
        <v/>
      </c>
      <c r="L24" s="3" t="str">
        <f>IF(K24="",IF(WEEKDAY("1-"&amp;$J$22&amp;"-"&amp;YEAR,2)=3,1,""),K24+1)</f>
        <v/>
      </c>
      <c r="M24" s="3" t="str">
        <f>IF(L24="",IF(WEEKDAY("1-"&amp;$J$22&amp;"-"&amp;YEAR,2)=4,1,""),L24+1)</f>
        <v/>
      </c>
      <c r="N24" s="3">
        <f>IF(M24="",IF(WEEKDAY("1-"&amp;$J$22&amp;"-"&amp;YEAR,2)=5,1,""),M24+1)</f>
        <v>1</v>
      </c>
      <c r="O24" s="3">
        <f>IF(N24="",IF(WEEKDAY("1-"&amp;$J$22&amp;"-"&amp;YEAR,2)=6,1,""),N24+1)</f>
        <v>2</v>
      </c>
      <c r="P24" s="3">
        <f>IF(O24="",IF(WEEKDAY("1-"&amp;$J$22&amp;"-"&amp;YEAR,2)=7,1,""),O24+1)</f>
        <v>3</v>
      </c>
      <c r="R24" s="3">
        <f>IF(WEEKDAY("1-"&amp;$R$22&amp;"-"&amp;YEAR,2)=1,1,"")</f>
        <v>1</v>
      </c>
      <c r="S24" s="3">
        <f>IF(R24="",IF(WEEKDAY("1-"&amp;$R$22&amp;"-"&amp;YEAR,2)=2,1,""),R24+1)</f>
        <v>2</v>
      </c>
      <c r="T24" s="3">
        <f>IF(S24="",IF(WEEKDAY("1-"&amp;$R$22&amp;"-"&amp;YEAR,2)=3,1,""),S24+1)</f>
        <v>3</v>
      </c>
      <c r="U24" s="3">
        <f>IF(T24="",IF(WEEKDAY("1-"&amp;$R$22&amp;"-"&amp;YEAR,2)=4,1,""),T24+1)</f>
        <v>4</v>
      </c>
      <c r="V24" s="3">
        <f>IF(U24="",IF(WEEKDAY("1-"&amp;$R$22&amp;"-"&amp;YEAR,2)=5,1,""),U24+1)</f>
        <v>5</v>
      </c>
      <c r="W24" s="3">
        <f>IF(V24="",IF(WEEKDAY("1-"&amp;$R$22&amp;"-"&amp;YEAR,2)=6,1,""),V24+1)</f>
        <v>6</v>
      </c>
      <c r="X24" s="3">
        <f>IF(W24="",IF(WEEKDAY("1-"&amp;$R$22&amp;"-"&amp;YEAR,2)=7,1,""),W24+1)</f>
        <v>7</v>
      </c>
      <c r="Y24" s="8"/>
    </row>
    <row r="25" spans="1:25" ht="15.6" x14ac:dyDescent="0.25">
      <c r="A25" s="9"/>
      <c r="B25" s="3">
        <f>IF(NOT(ISERROR(WEEKDAY(H24+1&amp;"-"&amp;$B$22&amp;"-"&amp;YEAR,2))),H24+1,"")</f>
        <v>7</v>
      </c>
      <c r="C25" s="3">
        <f t="shared" ref="C25:H29" si="10">IF(NOT(ISERROR(WEEKDAY(B25+1&amp;"-"&amp;$B$22&amp;"-"&amp;YEAR,2))),B25+1,"")</f>
        <v>8</v>
      </c>
      <c r="D25" s="3">
        <f t="shared" si="10"/>
        <v>9</v>
      </c>
      <c r="E25" s="3">
        <f t="shared" si="10"/>
        <v>10</v>
      </c>
      <c r="F25" s="3">
        <f t="shared" si="10"/>
        <v>11</v>
      </c>
      <c r="G25" s="3">
        <f t="shared" si="10"/>
        <v>12</v>
      </c>
      <c r="H25" s="3">
        <f t="shared" si="10"/>
        <v>13</v>
      </c>
      <c r="J25" s="3">
        <f>IF(NOT(ISERROR(WEEKDAY(P24+1&amp;"-"&amp;$J$22&amp;"-"&amp;YEAR,2))),P24+1,"")</f>
        <v>4</v>
      </c>
      <c r="K25" s="3">
        <f t="shared" ref="K25:P29" si="11">IF(NOT(ISERROR(WEEKDAY(J25+1&amp;"-"&amp;$J$22&amp;"-"&amp;YEAR,2))),J25+1,"")</f>
        <v>5</v>
      </c>
      <c r="L25" s="3">
        <f t="shared" si="11"/>
        <v>6</v>
      </c>
      <c r="M25" s="3">
        <f t="shared" si="11"/>
        <v>7</v>
      </c>
      <c r="N25" s="3">
        <f t="shared" si="11"/>
        <v>8</v>
      </c>
      <c r="O25" s="3">
        <f t="shared" si="11"/>
        <v>9</v>
      </c>
      <c r="P25" s="3">
        <f t="shared" si="11"/>
        <v>10</v>
      </c>
      <c r="R25" s="3">
        <f>IF(NOT(ISERROR(WEEKDAY(X24+1&amp;"-"&amp;$R$22&amp;"-"&amp;YEAR,2))),X24+1,"")</f>
        <v>8</v>
      </c>
      <c r="S25" s="3">
        <f t="shared" ref="S25:X29" si="12">IF(NOT(ISERROR(WEEKDAY(R25+1&amp;"-"&amp;$R$22&amp;"-"&amp;YEAR,2))),R25+1,"")</f>
        <v>9</v>
      </c>
      <c r="T25" s="3">
        <f t="shared" si="12"/>
        <v>10</v>
      </c>
      <c r="U25" s="3">
        <f t="shared" si="12"/>
        <v>11</v>
      </c>
      <c r="V25" s="3">
        <f t="shared" si="12"/>
        <v>12</v>
      </c>
      <c r="W25" s="3">
        <f t="shared" si="12"/>
        <v>13</v>
      </c>
      <c r="X25" s="3">
        <f t="shared" si="12"/>
        <v>14</v>
      </c>
      <c r="Y25" s="8"/>
    </row>
    <row r="26" spans="1:25" ht="15.6" x14ac:dyDescent="0.25">
      <c r="A26" s="9"/>
      <c r="B26" s="3">
        <f>IF(NOT(ISERROR(WEEKDAY(H25+1&amp;"-"&amp;$B$22&amp;"-"&amp;YEAR,2))),H25+1,"")</f>
        <v>14</v>
      </c>
      <c r="C26" s="3">
        <f t="shared" si="10"/>
        <v>15</v>
      </c>
      <c r="D26" s="3">
        <f t="shared" si="10"/>
        <v>16</v>
      </c>
      <c r="E26" s="3">
        <f t="shared" si="10"/>
        <v>17</v>
      </c>
      <c r="F26" s="3">
        <f t="shared" si="10"/>
        <v>18</v>
      </c>
      <c r="G26" s="3">
        <f t="shared" si="10"/>
        <v>19</v>
      </c>
      <c r="H26" s="3">
        <f t="shared" si="10"/>
        <v>20</v>
      </c>
      <c r="J26" s="3">
        <f>IF(NOT(ISERROR(WEEKDAY(P25+1&amp;"-"&amp;$J$22&amp;"-"&amp;YEAR,2))),P25+1,"")</f>
        <v>11</v>
      </c>
      <c r="K26" s="3">
        <f t="shared" si="11"/>
        <v>12</v>
      </c>
      <c r="L26" s="3">
        <f t="shared" si="11"/>
        <v>13</v>
      </c>
      <c r="M26" s="3">
        <f t="shared" si="11"/>
        <v>14</v>
      </c>
      <c r="N26" s="3">
        <f t="shared" si="11"/>
        <v>15</v>
      </c>
      <c r="O26" s="3">
        <f t="shared" si="11"/>
        <v>16</v>
      </c>
      <c r="P26" s="3">
        <f t="shared" si="11"/>
        <v>17</v>
      </c>
      <c r="R26" s="3">
        <f>IF(NOT(ISERROR(WEEKDAY(X25+1&amp;"-"&amp;$R$22&amp;"-"&amp;YEAR,2))),X25+1,"")</f>
        <v>15</v>
      </c>
      <c r="S26" s="3">
        <f t="shared" si="12"/>
        <v>16</v>
      </c>
      <c r="T26" s="3">
        <f t="shared" si="12"/>
        <v>17</v>
      </c>
      <c r="U26" s="3">
        <f t="shared" si="12"/>
        <v>18</v>
      </c>
      <c r="V26" s="3">
        <f t="shared" si="12"/>
        <v>19</v>
      </c>
      <c r="W26" s="3">
        <f t="shared" si="12"/>
        <v>20</v>
      </c>
      <c r="X26" s="3">
        <f t="shared" si="12"/>
        <v>21</v>
      </c>
      <c r="Y26" s="8"/>
    </row>
    <row r="27" spans="1:25" ht="15.6" x14ac:dyDescent="0.25">
      <c r="A27" s="9"/>
      <c r="B27" s="3">
        <f>IF(NOT(ISERROR(WEEKDAY(H26+1&amp;"-"&amp;$B$22&amp;"-"&amp;YEAR,2))),H26+1,"")</f>
        <v>21</v>
      </c>
      <c r="C27" s="3">
        <f t="shared" si="10"/>
        <v>22</v>
      </c>
      <c r="D27" s="3">
        <f t="shared" si="10"/>
        <v>23</v>
      </c>
      <c r="E27" s="3">
        <f t="shared" si="10"/>
        <v>24</v>
      </c>
      <c r="F27" s="3">
        <f t="shared" si="10"/>
        <v>25</v>
      </c>
      <c r="G27" s="3">
        <f t="shared" si="10"/>
        <v>26</v>
      </c>
      <c r="H27" s="3">
        <f t="shared" si="10"/>
        <v>27</v>
      </c>
      <c r="J27" s="3">
        <f>IF(NOT(ISERROR(WEEKDAY(P26+1&amp;"-"&amp;$J$22&amp;"-"&amp;YEAR,2))),P26+1,"")</f>
        <v>18</v>
      </c>
      <c r="K27" s="3">
        <f t="shared" si="11"/>
        <v>19</v>
      </c>
      <c r="L27" s="3">
        <f t="shared" si="11"/>
        <v>20</v>
      </c>
      <c r="M27" s="3">
        <f t="shared" si="11"/>
        <v>21</v>
      </c>
      <c r="N27" s="3">
        <f t="shared" si="11"/>
        <v>22</v>
      </c>
      <c r="O27" s="3">
        <f t="shared" si="11"/>
        <v>23</v>
      </c>
      <c r="P27" s="3">
        <f t="shared" si="11"/>
        <v>24</v>
      </c>
      <c r="R27" s="3">
        <f>IF(NOT(ISERROR(WEEKDAY(X26+1&amp;"-"&amp;$R$22&amp;"-"&amp;YEAR,2))),X26+1,"")</f>
        <v>22</v>
      </c>
      <c r="S27" s="3">
        <f t="shared" si="12"/>
        <v>23</v>
      </c>
      <c r="T27" s="3">
        <f t="shared" si="12"/>
        <v>24</v>
      </c>
      <c r="U27" s="3">
        <f t="shared" si="12"/>
        <v>25</v>
      </c>
      <c r="V27" s="3">
        <f t="shared" si="12"/>
        <v>26</v>
      </c>
      <c r="W27" s="3">
        <f t="shared" si="12"/>
        <v>27</v>
      </c>
      <c r="X27" s="3">
        <f t="shared" si="12"/>
        <v>28</v>
      </c>
      <c r="Y27" s="8"/>
    </row>
    <row r="28" spans="1:25" ht="15.6" x14ac:dyDescent="0.25">
      <c r="A28" s="9"/>
      <c r="B28" s="3">
        <f>IF(NOT(ISERROR(WEEKDAY(H27+1&amp;"-"&amp;$B$22&amp;"-"&amp;YEAR,2))),H27+1,"")</f>
        <v>28</v>
      </c>
      <c r="C28" s="3">
        <f t="shared" si="10"/>
        <v>29</v>
      </c>
      <c r="D28" s="3">
        <f t="shared" si="10"/>
        <v>30</v>
      </c>
      <c r="E28" s="3">
        <f t="shared" si="10"/>
        <v>31</v>
      </c>
      <c r="F28" s="3" t="str">
        <f t="shared" si="10"/>
        <v/>
      </c>
      <c r="G28" s="3" t="str">
        <f t="shared" si="10"/>
        <v/>
      </c>
      <c r="H28" s="3" t="str">
        <f t="shared" si="10"/>
        <v/>
      </c>
      <c r="J28" s="3">
        <f>IF(NOT(ISERROR(WEEKDAY(P27+1&amp;"-"&amp;$J$22&amp;"-"&amp;YEAR,2))),P27+1,"")</f>
        <v>25</v>
      </c>
      <c r="K28" s="3">
        <f t="shared" si="11"/>
        <v>26</v>
      </c>
      <c r="L28" s="3">
        <f t="shared" si="11"/>
        <v>27</v>
      </c>
      <c r="M28" s="3">
        <f t="shared" si="11"/>
        <v>28</v>
      </c>
      <c r="N28" s="3">
        <f t="shared" si="11"/>
        <v>29</v>
      </c>
      <c r="O28" s="3">
        <f t="shared" si="11"/>
        <v>30</v>
      </c>
      <c r="P28" s="3">
        <f t="shared" si="11"/>
        <v>31</v>
      </c>
      <c r="R28" s="3">
        <f>IF(NOT(ISERROR(WEEKDAY(X27+1&amp;"-"&amp;$R$22&amp;"-"&amp;YEAR,2))),X27+1,"")</f>
        <v>29</v>
      </c>
      <c r="S28" s="3">
        <f t="shared" si="12"/>
        <v>30</v>
      </c>
      <c r="T28" s="3" t="str">
        <f t="shared" si="12"/>
        <v/>
      </c>
      <c r="U28" s="3" t="str">
        <f t="shared" si="12"/>
        <v/>
      </c>
      <c r="V28" s="3" t="str">
        <f t="shared" si="12"/>
        <v/>
      </c>
      <c r="W28" s="3" t="str">
        <f t="shared" si="12"/>
        <v/>
      </c>
      <c r="X28" s="3" t="str">
        <f t="shared" si="12"/>
        <v/>
      </c>
      <c r="Y28" s="8"/>
    </row>
    <row r="29" spans="1:25" ht="15.6" x14ac:dyDescent="0.25">
      <c r="A29" s="9"/>
      <c r="B29" s="3" t="str">
        <f>IF(NOT(ISERROR(WEEKDAY(H28+1&amp;"-"&amp;$B$22&amp;"-"&amp;YEAR,2))),H28+1,"")</f>
        <v/>
      </c>
      <c r="C29" s="3" t="str">
        <f t="shared" si="10"/>
        <v/>
      </c>
      <c r="D29" s="3" t="str">
        <f t="shared" si="10"/>
        <v/>
      </c>
      <c r="E29" s="3" t="str">
        <f t="shared" si="10"/>
        <v/>
      </c>
      <c r="F29" s="3" t="str">
        <f t="shared" si="10"/>
        <v/>
      </c>
      <c r="G29" s="3" t="str">
        <f t="shared" si="10"/>
        <v/>
      </c>
      <c r="H29" s="3" t="str">
        <f t="shared" si="10"/>
        <v/>
      </c>
      <c r="J29" s="3" t="str">
        <f>IF(NOT(ISERROR(WEEKDAY(P28+1&amp;"-"&amp;$J$22&amp;"-"&amp;YEAR,2))),P28+1,"")</f>
        <v/>
      </c>
      <c r="K29" s="3" t="str">
        <f t="shared" si="11"/>
        <v/>
      </c>
      <c r="L29" s="3" t="str">
        <f t="shared" si="11"/>
        <v/>
      </c>
      <c r="M29" s="3" t="str">
        <f t="shared" si="11"/>
        <v/>
      </c>
      <c r="N29" s="3" t="str">
        <f t="shared" si="11"/>
        <v/>
      </c>
      <c r="O29" s="3" t="str">
        <f t="shared" si="11"/>
        <v/>
      </c>
      <c r="P29" s="3" t="str">
        <f t="shared" si="11"/>
        <v/>
      </c>
      <c r="R29" s="3" t="str">
        <f>IF(NOT(ISERROR(WEEKDAY(X28+1&amp;"-"&amp;$R$22&amp;"-"&amp;YEAR,2))),X28+1,"")</f>
        <v/>
      </c>
      <c r="S29" s="3" t="str">
        <f t="shared" si="12"/>
        <v/>
      </c>
      <c r="T29" s="3" t="str">
        <f t="shared" si="12"/>
        <v/>
      </c>
      <c r="U29" s="3" t="str">
        <f t="shared" si="12"/>
        <v/>
      </c>
      <c r="V29" s="3" t="str">
        <f t="shared" si="12"/>
        <v/>
      </c>
      <c r="W29" s="3" t="str">
        <f t="shared" si="12"/>
        <v/>
      </c>
      <c r="X29" s="3" t="str">
        <f t="shared" si="12"/>
        <v/>
      </c>
      <c r="Y29" s="8"/>
    </row>
    <row r="30" spans="1:25" ht="15.6" thickBot="1" x14ac:dyDescent="0.3">
      <c r="A30" s="9"/>
      <c r="Y30" s="8"/>
    </row>
    <row r="31" spans="1:25" ht="15.6" x14ac:dyDescent="0.25">
      <c r="A31" s="9"/>
      <c r="B31" s="16" t="str">
        <f>UPPER(TEXT(DATE(YEAR,10,1),"mmmm"))</f>
        <v>OCTUBRE</v>
      </c>
      <c r="C31" s="17"/>
      <c r="D31" s="17"/>
      <c r="E31" s="17"/>
      <c r="F31" s="17"/>
      <c r="G31" s="17"/>
      <c r="H31" s="18"/>
      <c r="I31" s="2" t="s">
        <v>0</v>
      </c>
      <c r="J31" s="16" t="str">
        <f>UPPER(TEXT(DATE(YEAR,11,1),"mmmm"))</f>
        <v>NOVIEMBRE</v>
      </c>
      <c r="K31" s="17"/>
      <c r="L31" s="17"/>
      <c r="M31" s="17"/>
      <c r="N31" s="17"/>
      <c r="O31" s="17"/>
      <c r="P31" s="18"/>
      <c r="R31" s="16" t="str">
        <f>UPPER(TEXT(DATE(YEAR,12,1),"mmmm"))</f>
        <v>DICIEMBRE</v>
      </c>
      <c r="S31" s="17"/>
      <c r="T31" s="17"/>
      <c r="U31" s="17"/>
      <c r="V31" s="17"/>
      <c r="W31" s="17"/>
      <c r="X31" s="18"/>
      <c r="Y31" s="8"/>
    </row>
    <row r="32" spans="1:25" ht="15.6" x14ac:dyDescent="0.25">
      <c r="A32" s="9"/>
      <c r="B32" s="1" t="str">
        <f>B23</f>
        <v>Lu</v>
      </c>
      <c r="C32" s="1" t="str">
        <f t="shared" ref="C32:X32" si="13">C23</f>
        <v>Ma</v>
      </c>
      <c r="D32" s="1" t="str">
        <f t="shared" si="13"/>
        <v>Mi</v>
      </c>
      <c r="E32" s="1" t="str">
        <f t="shared" si="13"/>
        <v>Ju</v>
      </c>
      <c r="F32" s="1" t="str">
        <f t="shared" si="13"/>
        <v>Vi</v>
      </c>
      <c r="G32" s="1" t="str">
        <f t="shared" si="13"/>
        <v>Sá</v>
      </c>
      <c r="H32" s="1" t="str">
        <f t="shared" si="13"/>
        <v>Do</v>
      </c>
      <c r="I32" s="2" t="s">
        <v>0</v>
      </c>
      <c r="J32" s="1" t="str">
        <f t="shared" si="13"/>
        <v>Lu</v>
      </c>
      <c r="K32" s="1" t="str">
        <f t="shared" si="13"/>
        <v>Ma</v>
      </c>
      <c r="L32" s="1" t="str">
        <f t="shared" si="13"/>
        <v>Mi</v>
      </c>
      <c r="M32" s="1" t="str">
        <f t="shared" si="13"/>
        <v>Ju</v>
      </c>
      <c r="N32" s="1" t="str">
        <f t="shared" si="13"/>
        <v>Vi</v>
      </c>
      <c r="O32" s="1" t="str">
        <f t="shared" si="13"/>
        <v>Sá</v>
      </c>
      <c r="P32" s="1" t="str">
        <f t="shared" si="13"/>
        <v>Do</v>
      </c>
      <c r="R32" s="1" t="str">
        <f t="shared" si="13"/>
        <v>Lu</v>
      </c>
      <c r="S32" s="1" t="str">
        <f t="shared" si="13"/>
        <v>Ma</v>
      </c>
      <c r="T32" s="1" t="str">
        <f t="shared" si="13"/>
        <v>Mi</v>
      </c>
      <c r="U32" s="1" t="str">
        <f t="shared" si="13"/>
        <v>Ju</v>
      </c>
      <c r="V32" s="1" t="str">
        <f t="shared" si="13"/>
        <v>Vi</v>
      </c>
      <c r="W32" s="1" t="str">
        <f t="shared" si="13"/>
        <v>Sá</v>
      </c>
      <c r="X32" s="1" t="str">
        <f t="shared" si="13"/>
        <v>Do</v>
      </c>
      <c r="Y32" s="8"/>
    </row>
    <row r="33" spans="1:25" ht="15.6" x14ac:dyDescent="0.25">
      <c r="A33" s="9"/>
      <c r="B33" s="3" t="str">
        <f>IF(WEEKDAY("1-"&amp;$B$31&amp;"-"&amp;YEAR,2)=1,1,"")</f>
        <v/>
      </c>
      <c r="C33" s="3" t="str">
        <f>IF(B33="",IF(WEEKDAY("1-"&amp;$B$31&amp;"-"&amp;YEAR,2)=2,1,""),B33+1)</f>
        <v/>
      </c>
      <c r="D33" s="3">
        <f>IF(C33="",IF(WEEKDAY("1-"&amp;$B$31&amp;"-"&amp;YEAR,2)=3,1,""),C33+1)</f>
        <v>1</v>
      </c>
      <c r="E33" s="3">
        <f>IF(D33="",IF(WEEKDAY("1-"&amp;$B$31&amp;"-"&amp;YEAR,2)=4,1,""),D33+1)</f>
        <v>2</v>
      </c>
      <c r="F33" s="3">
        <f>IF(E33="",IF(WEEKDAY("1-"&amp;$B$31&amp;"-"&amp;YEAR,2)=5,1,""),E33+1)</f>
        <v>3</v>
      </c>
      <c r="G33" s="3">
        <f>IF(F33="",IF(WEEKDAY("1-"&amp;$B$31&amp;"-"&amp;YEAR,2)=6,1,""),F33+1)</f>
        <v>4</v>
      </c>
      <c r="H33" s="3">
        <f>IF(G33="",IF(WEEKDAY("1-"&amp;$B$31&amp;"-"&amp;YEAR,2)=7,1,""),G33+1)</f>
        <v>5</v>
      </c>
      <c r="J33" s="3" t="str">
        <f>IF(WEEKDAY("1-"&amp;$J$31&amp;"-"&amp;YEAR,2)=1,1,"")</f>
        <v/>
      </c>
      <c r="K33" s="3" t="str">
        <f>IF(J33="",IF(WEEKDAY("1-"&amp;$J$31&amp;"-"&amp;YEAR,2)=2,1,""),J33+1)</f>
        <v/>
      </c>
      <c r="L33" s="3" t="str">
        <f>IF(K33="",IF(WEEKDAY("1-"&amp;$J$31&amp;"-"&amp;YEAR,2)=3,1,""),K33+1)</f>
        <v/>
      </c>
      <c r="M33" s="3" t="str">
        <f>IF(L33="",IF(WEEKDAY("1-"&amp;$J$31&amp;"-"&amp;YEAR,2)=4,1,""),L33+1)</f>
        <v/>
      </c>
      <c r="N33" s="3" t="str">
        <f>IF(M33="",IF(WEEKDAY("1-"&amp;$J$31&amp;"-"&amp;YEAR,2)=5,1,""),M33+1)</f>
        <v/>
      </c>
      <c r="O33" s="3">
        <f>IF(N33="",IF(WEEKDAY("1-"&amp;$J$31&amp;"-"&amp;YEAR,2)=6,1,""),N33+1)</f>
        <v>1</v>
      </c>
      <c r="P33" s="3">
        <f>IF(O33="",IF(WEEKDAY("1-"&amp;$J$31&amp;"-"&amp;YEAR,2)=7,1,""),O33+1)</f>
        <v>2</v>
      </c>
      <c r="R33" s="3">
        <f>IF(WEEKDAY("1-"&amp;$R$31&amp;"-"&amp;YEAR,2)=1,1,"")</f>
        <v>1</v>
      </c>
      <c r="S33" s="3">
        <f>IF(R33="",IF(WEEKDAY("1-"&amp;$R$31&amp;"-"&amp;YEAR,2)=2,1,""),R33+1)</f>
        <v>2</v>
      </c>
      <c r="T33" s="3">
        <f>IF(S33="",IF(WEEKDAY("1-"&amp;$R$31&amp;"-"&amp;YEAR,2)=3,1,""),S33+1)</f>
        <v>3</v>
      </c>
      <c r="U33" s="3">
        <f>IF(T33="",IF(WEEKDAY("1-"&amp;$R$31&amp;"-"&amp;YEAR,2)=4,1,""),T33+1)</f>
        <v>4</v>
      </c>
      <c r="V33" s="3">
        <f>IF(U33="",IF(WEEKDAY("1-"&amp;$R$31&amp;"-"&amp;YEAR,2)=5,1,""),U33+1)</f>
        <v>5</v>
      </c>
      <c r="W33" s="3">
        <f>IF(V33="",IF(WEEKDAY("1-"&amp;$R$31&amp;"-"&amp;YEAR,2)=6,1,""),V33+1)</f>
        <v>6</v>
      </c>
      <c r="X33" s="3">
        <f>IF(W33="",IF(WEEKDAY("1-"&amp;$R$31&amp;"-"&amp;YEAR,2)=7,1,""),W33+1)</f>
        <v>7</v>
      </c>
      <c r="Y33" s="8"/>
    </row>
    <row r="34" spans="1:25" ht="15.6" x14ac:dyDescent="0.25">
      <c r="A34" s="9"/>
      <c r="B34" s="3">
        <f>IF(NOT(ISERROR(WEEKDAY(H33+1&amp;"-"&amp;$B$31&amp;"-"&amp;YEAR,2))),H33+1,"")</f>
        <v>6</v>
      </c>
      <c r="C34" s="3">
        <f t="shared" ref="C34:H38" si="14">IF(NOT(ISERROR(WEEKDAY(B34+1&amp;"-"&amp;$B$31&amp;"-"&amp;YEAR,2))),B34+1,"")</f>
        <v>7</v>
      </c>
      <c r="D34" s="3">
        <f t="shared" si="14"/>
        <v>8</v>
      </c>
      <c r="E34" s="3">
        <f t="shared" si="14"/>
        <v>9</v>
      </c>
      <c r="F34" s="3">
        <f t="shared" si="14"/>
        <v>10</v>
      </c>
      <c r="G34" s="3">
        <f t="shared" si="14"/>
        <v>11</v>
      </c>
      <c r="H34" s="3">
        <f t="shared" si="14"/>
        <v>12</v>
      </c>
      <c r="J34" s="3">
        <f>IF(NOT(ISERROR(WEEKDAY(P33+1&amp;"-"&amp;$J$31&amp;"-"&amp;YEAR,2))),P33+1,"")</f>
        <v>3</v>
      </c>
      <c r="K34" s="3">
        <f t="shared" ref="K34:P38" si="15">IF(NOT(ISERROR(WEEKDAY(J34+1&amp;"-"&amp;$J$31&amp;"-"&amp;YEAR,2))),J34+1,"")</f>
        <v>4</v>
      </c>
      <c r="L34" s="3">
        <f t="shared" si="15"/>
        <v>5</v>
      </c>
      <c r="M34" s="3">
        <f t="shared" si="15"/>
        <v>6</v>
      </c>
      <c r="N34" s="3">
        <f t="shared" si="15"/>
        <v>7</v>
      </c>
      <c r="O34" s="3">
        <f t="shared" si="15"/>
        <v>8</v>
      </c>
      <c r="P34" s="3">
        <f t="shared" si="15"/>
        <v>9</v>
      </c>
      <c r="R34" s="3">
        <f>IF(NOT(ISERROR(WEEKDAY(X33+1&amp;"-"&amp;$R$31&amp;"-"&amp;YEAR,2))),X33+1,"")</f>
        <v>8</v>
      </c>
      <c r="S34" s="3">
        <f t="shared" ref="S34:X38" si="16">IF(NOT(ISERROR(WEEKDAY(R34+1&amp;"-"&amp;$R$31&amp;"-"&amp;YEAR,2))),R34+1,"")</f>
        <v>9</v>
      </c>
      <c r="T34" s="3">
        <f t="shared" si="16"/>
        <v>10</v>
      </c>
      <c r="U34" s="3">
        <f t="shared" si="16"/>
        <v>11</v>
      </c>
      <c r="V34" s="3">
        <f t="shared" si="16"/>
        <v>12</v>
      </c>
      <c r="W34" s="3">
        <f t="shared" si="16"/>
        <v>13</v>
      </c>
      <c r="X34" s="3">
        <f t="shared" si="16"/>
        <v>14</v>
      </c>
      <c r="Y34" s="8"/>
    </row>
    <row r="35" spans="1:25" ht="15.6" x14ac:dyDescent="0.25">
      <c r="A35" s="9"/>
      <c r="B35" s="3">
        <f>IF(NOT(ISERROR(WEEKDAY(H34+1&amp;"-"&amp;$B$31&amp;"-"&amp;YEAR,2))),H34+1,"")</f>
        <v>13</v>
      </c>
      <c r="C35" s="3">
        <f t="shared" si="14"/>
        <v>14</v>
      </c>
      <c r="D35" s="3">
        <f t="shared" si="14"/>
        <v>15</v>
      </c>
      <c r="E35" s="3">
        <f t="shared" si="14"/>
        <v>16</v>
      </c>
      <c r="F35" s="3">
        <f t="shared" si="14"/>
        <v>17</v>
      </c>
      <c r="G35" s="3">
        <f t="shared" si="14"/>
        <v>18</v>
      </c>
      <c r="H35" s="3">
        <f t="shared" si="14"/>
        <v>19</v>
      </c>
      <c r="J35" s="3">
        <f>IF(NOT(ISERROR(WEEKDAY(P34+1&amp;"-"&amp;$J$31&amp;"-"&amp;YEAR,2))),P34+1,"")</f>
        <v>10</v>
      </c>
      <c r="K35" s="3">
        <f t="shared" si="15"/>
        <v>11</v>
      </c>
      <c r="L35" s="3">
        <f t="shared" si="15"/>
        <v>12</v>
      </c>
      <c r="M35" s="3">
        <f t="shared" si="15"/>
        <v>13</v>
      </c>
      <c r="N35" s="3">
        <f t="shared" si="15"/>
        <v>14</v>
      </c>
      <c r="O35" s="3">
        <f t="shared" si="15"/>
        <v>15</v>
      </c>
      <c r="P35" s="3">
        <f t="shared" si="15"/>
        <v>16</v>
      </c>
      <c r="R35" s="3">
        <f>IF(NOT(ISERROR(WEEKDAY(X34+1&amp;"-"&amp;$R$31&amp;"-"&amp;YEAR,2))),X34+1,"")</f>
        <v>15</v>
      </c>
      <c r="S35" s="3">
        <f t="shared" si="16"/>
        <v>16</v>
      </c>
      <c r="T35" s="3">
        <f t="shared" si="16"/>
        <v>17</v>
      </c>
      <c r="U35" s="3">
        <f t="shared" si="16"/>
        <v>18</v>
      </c>
      <c r="V35" s="3">
        <f t="shared" si="16"/>
        <v>19</v>
      </c>
      <c r="W35" s="3">
        <f t="shared" si="16"/>
        <v>20</v>
      </c>
      <c r="X35" s="3">
        <f t="shared" si="16"/>
        <v>21</v>
      </c>
      <c r="Y35" s="8"/>
    </row>
    <row r="36" spans="1:25" ht="15.6" x14ac:dyDescent="0.25">
      <c r="A36" s="9"/>
      <c r="B36" s="3">
        <f>IF(NOT(ISERROR(WEEKDAY(H35+1&amp;"-"&amp;$B$31&amp;"-"&amp;YEAR,2))),H35+1,"")</f>
        <v>20</v>
      </c>
      <c r="C36" s="3">
        <f t="shared" si="14"/>
        <v>21</v>
      </c>
      <c r="D36" s="3">
        <f t="shared" si="14"/>
        <v>22</v>
      </c>
      <c r="E36" s="3">
        <f t="shared" si="14"/>
        <v>23</v>
      </c>
      <c r="F36" s="3">
        <f t="shared" si="14"/>
        <v>24</v>
      </c>
      <c r="G36" s="3">
        <f t="shared" si="14"/>
        <v>25</v>
      </c>
      <c r="H36" s="3">
        <f t="shared" si="14"/>
        <v>26</v>
      </c>
      <c r="J36" s="3">
        <f>IF(NOT(ISERROR(WEEKDAY(P35+1&amp;"-"&amp;$J$31&amp;"-"&amp;YEAR,2))),P35+1,"")</f>
        <v>17</v>
      </c>
      <c r="K36" s="3">
        <f t="shared" si="15"/>
        <v>18</v>
      </c>
      <c r="L36" s="3">
        <f t="shared" si="15"/>
        <v>19</v>
      </c>
      <c r="M36" s="3">
        <f t="shared" si="15"/>
        <v>20</v>
      </c>
      <c r="N36" s="3">
        <f t="shared" si="15"/>
        <v>21</v>
      </c>
      <c r="O36" s="3">
        <f t="shared" si="15"/>
        <v>22</v>
      </c>
      <c r="P36" s="3">
        <f t="shared" si="15"/>
        <v>23</v>
      </c>
      <c r="R36" s="3">
        <f>IF(NOT(ISERROR(WEEKDAY(X35+1&amp;"-"&amp;$R$31&amp;"-"&amp;YEAR,2))),X35+1,"")</f>
        <v>22</v>
      </c>
      <c r="S36" s="3">
        <f t="shared" si="16"/>
        <v>23</v>
      </c>
      <c r="T36" s="3">
        <f t="shared" si="16"/>
        <v>24</v>
      </c>
      <c r="U36" s="3">
        <f t="shared" si="16"/>
        <v>25</v>
      </c>
      <c r="V36" s="3">
        <f t="shared" si="16"/>
        <v>26</v>
      </c>
      <c r="W36" s="3">
        <f t="shared" si="16"/>
        <v>27</v>
      </c>
      <c r="X36" s="3">
        <f t="shared" si="16"/>
        <v>28</v>
      </c>
      <c r="Y36" s="8"/>
    </row>
    <row r="37" spans="1:25" ht="15.6" x14ac:dyDescent="0.25">
      <c r="A37" s="9"/>
      <c r="B37" s="3">
        <f>IF(NOT(ISERROR(WEEKDAY(H36+1&amp;"-"&amp;$B$31&amp;"-"&amp;YEAR,2))),H36+1,"")</f>
        <v>27</v>
      </c>
      <c r="C37" s="3">
        <f t="shared" si="14"/>
        <v>28</v>
      </c>
      <c r="D37" s="3">
        <f t="shared" si="14"/>
        <v>29</v>
      </c>
      <c r="E37" s="3">
        <f t="shared" si="14"/>
        <v>30</v>
      </c>
      <c r="F37" s="3">
        <f t="shared" si="14"/>
        <v>31</v>
      </c>
      <c r="G37" s="3" t="str">
        <f t="shared" si="14"/>
        <v/>
      </c>
      <c r="H37" s="3" t="str">
        <f t="shared" si="14"/>
        <v/>
      </c>
      <c r="J37" s="3">
        <f>IF(NOT(ISERROR(WEEKDAY(P36+1&amp;"-"&amp;$J$31&amp;"-"&amp;YEAR,2))),P36+1,"")</f>
        <v>24</v>
      </c>
      <c r="K37" s="3">
        <f t="shared" si="15"/>
        <v>25</v>
      </c>
      <c r="L37" s="3">
        <f t="shared" si="15"/>
        <v>26</v>
      </c>
      <c r="M37" s="3">
        <f t="shared" si="15"/>
        <v>27</v>
      </c>
      <c r="N37" s="3">
        <f t="shared" si="15"/>
        <v>28</v>
      </c>
      <c r="O37" s="3">
        <f t="shared" si="15"/>
        <v>29</v>
      </c>
      <c r="P37" s="3">
        <f t="shared" si="15"/>
        <v>30</v>
      </c>
      <c r="R37" s="3">
        <f>IF(NOT(ISERROR(WEEKDAY(X36+1&amp;"-"&amp;$R$31&amp;"-"&amp;YEAR,2))),X36+1,"")</f>
        <v>29</v>
      </c>
      <c r="S37" s="3">
        <f t="shared" si="16"/>
        <v>30</v>
      </c>
      <c r="T37" s="3">
        <f t="shared" si="16"/>
        <v>31</v>
      </c>
      <c r="U37" s="3" t="str">
        <f t="shared" si="16"/>
        <v/>
      </c>
      <c r="V37" s="3" t="str">
        <f t="shared" si="16"/>
        <v/>
      </c>
      <c r="W37" s="3" t="str">
        <f t="shared" si="16"/>
        <v/>
      </c>
      <c r="X37" s="3" t="str">
        <f t="shared" si="16"/>
        <v/>
      </c>
      <c r="Y37" s="8"/>
    </row>
    <row r="38" spans="1:25" ht="15.6" x14ac:dyDescent="0.25">
      <c r="A38" s="9"/>
      <c r="B38" s="3" t="str">
        <f>IF(NOT(ISERROR(WEEKDAY(H37+1&amp;"-"&amp;$B$31&amp;"-"&amp;YEAR,2))),H37+1,"")</f>
        <v/>
      </c>
      <c r="C38" s="3" t="str">
        <f t="shared" si="14"/>
        <v/>
      </c>
      <c r="D38" s="3" t="str">
        <f t="shared" si="14"/>
        <v/>
      </c>
      <c r="E38" s="3" t="str">
        <f t="shared" si="14"/>
        <v/>
      </c>
      <c r="F38" s="3" t="str">
        <f t="shared" si="14"/>
        <v/>
      </c>
      <c r="G38" s="3" t="str">
        <f t="shared" si="14"/>
        <v/>
      </c>
      <c r="H38" s="3" t="str">
        <f t="shared" si="14"/>
        <v/>
      </c>
      <c r="J38" s="3" t="str">
        <f>IF(NOT(ISERROR(WEEKDAY(P37+1&amp;"-"&amp;$J$31&amp;"-"&amp;YEAR,2))),P37+1,"")</f>
        <v/>
      </c>
      <c r="K38" s="3" t="str">
        <f t="shared" si="15"/>
        <v/>
      </c>
      <c r="L38" s="3" t="str">
        <f t="shared" si="15"/>
        <v/>
      </c>
      <c r="M38" s="3" t="str">
        <f t="shared" si="15"/>
        <v/>
      </c>
      <c r="N38" s="3" t="str">
        <f t="shared" si="15"/>
        <v/>
      </c>
      <c r="O38" s="3" t="str">
        <f t="shared" si="15"/>
        <v/>
      </c>
      <c r="P38" s="3" t="str">
        <f t="shared" si="15"/>
        <v/>
      </c>
      <c r="R38" s="3" t="str">
        <f>IF(NOT(ISERROR(WEEKDAY(X37+1&amp;"-"&amp;$R$31&amp;"-"&amp;YEAR,2))),X37+1,"")</f>
        <v/>
      </c>
      <c r="S38" s="3" t="str">
        <f t="shared" si="16"/>
        <v/>
      </c>
      <c r="T38" s="3" t="str">
        <f t="shared" si="16"/>
        <v/>
      </c>
      <c r="U38" s="3" t="str">
        <f t="shared" si="16"/>
        <v/>
      </c>
      <c r="V38" s="3" t="str">
        <f t="shared" si="16"/>
        <v/>
      </c>
      <c r="W38" s="3" t="str">
        <f t="shared" si="16"/>
        <v/>
      </c>
      <c r="X38" s="3" t="str">
        <f t="shared" si="16"/>
        <v/>
      </c>
      <c r="Y38" s="8"/>
    </row>
    <row r="39" spans="1:25" ht="15.6" thickBo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2"/>
    </row>
  </sheetData>
  <mergeCells count="13">
    <mergeCell ref="B2:X2"/>
    <mergeCell ref="B22:H22"/>
    <mergeCell ref="J22:P22"/>
    <mergeCell ref="R22:X22"/>
    <mergeCell ref="B31:H31"/>
    <mergeCell ref="J31:P31"/>
    <mergeCell ref="R31:X31"/>
    <mergeCell ref="B4:H4"/>
    <mergeCell ref="J4:P4"/>
    <mergeCell ref="R4:X4"/>
    <mergeCell ref="B13:H13"/>
    <mergeCell ref="J13:P13"/>
    <mergeCell ref="R13:X13"/>
  </mergeCells>
  <conditionalFormatting sqref="B4:X39">
    <cfRule type="expression" dxfId="0" priority="1">
      <formula>ISNUMBER(B4)</formula>
    </cfRule>
  </conditionalFormatting>
  <pageMargins left="0.25" right="0.25" top="0.75" bottom="0.75" header="0.3" footer="0.3"/>
  <pageSetup paperSize="9" scale="8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Calendar</vt:lpstr>
      <vt:lpstr>Calendar!Print_Area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 Tejedor, Jose Luis</dc:creator>
  <cp:lastModifiedBy>Jose Luis Fernandez</cp:lastModifiedBy>
  <cp:lastPrinted>2024-10-27T22:32:42Z</cp:lastPrinted>
  <dcterms:created xsi:type="dcterms:W3CDTF">2015-06-05T18:17:20Z</dcterms:created>
  <dcterms:modified xsi:type="dcterms:W3CDTF">2024-10-29T15:48:58Z</dcterms:modified>
</cp:coreProperties>
</file>