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<sst xmlns="http://schemas.openxmlformats.org/spreadsheetml/2006/main" count="4883" uniqueCount="131">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</sst>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1" activeCellId="0" sqref="I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33.42"/>
    <col collapsed="false" customWidth="true" hidden="false" outlineLevel="0" max="9" min="9" style="0" width="14.51"/>
  </cols>
  <sheetData>
    <row r="1" s="3" customFormat="tru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4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VLOOKUP(D2,Товар!A:F,3,0)</f>
        <v>Кефир 3,2%</v>
      </c>
      <c r="I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4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VLOOKUP(D3,Товар!A:F,3,0)</f>
        <v>Кефир 3,2%</v>
      </c>
      <c r="I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4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4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4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4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4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VLOOKUP(D8,Товар!A:F,3,0)</f>
        <v>Сметана 15%</v>
      </c>
      <c r="I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4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VLOOKUP(D9,Товар!A:F,3,0)</f>
        <v>Сметана 15%</v>
      </c>
      <c r="I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4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VLOOKUP(D10,Товар!A:F,3,0)</f>
        <v>Сметана 25%</v>
      </c>
      <c r="I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4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VLOOKUP(D11,Товар!A:F,3,0)</f>
        <v>Сметана 25%</v>
      </c>
      <c r="I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4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4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4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VLOOKUP(D14,Товар!A:F,3,0)</f>
        <v>Крупа манная</v>
      </c>
      <c r="I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4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VLOOKUP(D15,Товар!A:F,3,0)</f>
        <v>Крупа манная</v>
      </c>
      <c r="I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4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4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4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4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4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4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4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4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4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4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4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4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4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4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4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4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4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VLOOKUP(D32,Товар!A:F,3,0)</f>
        <v>Мука блинная</v>
      </c>
      <c r="I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4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VLOOKUP(D33,Товар!A:F,3,0)</f>
        <v>Мука блинная</v>
      </c>
      <c r="I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4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4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4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VLOOKUP(D36,Товар!A:F,3,0)</f>
        <v>Чай зеленый </v>
      </c>
      <c r="I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4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VLOOKUP(D37,Товар!A:F,3,0)</f>
        <v>Чай зеленый </v>
      </c>
      <c r="I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4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4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4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4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4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4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4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VLOOKUP(D44,Товар!A:F,3,0)</f>
        <v>Кефир 3,2%</v>
      </c>
      <c r="I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4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VLOOKUP(D45,Товар!A:F,3,0)</f>
        <v>Кефир 3,2%</v>
      </c>
      <c r="I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4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4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4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4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4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VLOOKUP(D50,Товар!A:F,3,0)</f>
        <v>Сметана 15%</v>
      </c>
      <c r="I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4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VLOOKUP(D51,Товар!A:F,3,0)</f>
        <v>Сметана 15%</v>
      </c>
      <c r="I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4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VLOOKUP(D52,Товар!A:F,3,0)</f>
        <v>Сметана 25%</v>
      </c>
      <c r="I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4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VLOOKUP(D53,Товар!A:F,3,0)</f>
        <v>Сметана 25%</v>
      </c>
      <c r="I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4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4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4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VLOOKUP(D56,Товар!A:F,3,0)</f>
        <v>Крупа манная</v>
      </c>
      <c r="I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4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VLOOKUP(D57,Товар!A:F,3,0)</f>
        <v>Крупа манная</v>
      </c>
      <c r="I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4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4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4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4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4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4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4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4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4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4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4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4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4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4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4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4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4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VLOOKUP(D74,Товар!A:F,3,0)</f>
        <v>Мука блинная</v>
      </c>
      <c r="I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4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VLOOKUP(D75,Товар!A:F,3,0)</f>
        <v>Мука блинная</v>
      </c>
      <c r="I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4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4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4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VLOOKUP(D78,Товар!A:F,3,0)</f>
        <v>Чай зеленый </v>
      </c>
      <c r="I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4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VLOOKUP(D79,Товар!A:F,3,0)</f>
        <v>Чай зеленый </v>
      </c>
      <c r="I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4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4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4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4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4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4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4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VLOOKUP(D86,Товар!A:F,3,0)</f>
        <v>Кефир 3,2%</v>
      </c>
      <c r="I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4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VLOOKUP(D87,Товар!A:F,3,0)</f>
        <v>Кефир 3,2%</v>
      </c>
      <c r="I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4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4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4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4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4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VLOOKUP(D92,Товар!A:F,3,0)</f>
        <v>Сметана 15%</v>
      </c>
      <c r="I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4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VLOOKUP(D93,Товар!A:F,3,0)</f>
        <v>Сметана 15%</v>
      </c>
      <c r="I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4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VLOOKUP(D94,Товар!A:F,3,0)</f>
        <v>Сметана 25%</v>
      </c>
      <c r="I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4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VLOOKUP(D95,Товар!A:F,3,0)</f>
        <v>Сметана 25%</v>
      </c>
      <c r="I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4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4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4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VLOOKUP(D98,Товар!A:F,3,0)</f>
        <v>Крупа манная</v>
      </c>
      <c r="I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4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VLOOKUP(D99,Товар!A:F,3,0)</f>
        <v>Крупа манная</v>
      </c>
      <c r="I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4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4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4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4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4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4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4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4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4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4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4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4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4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4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4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4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4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4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4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4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4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4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4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4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4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4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4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4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4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VLOOKUP(D128,Товар!A:F,3,0)</f>
        <v>Кефир 3,2%</v>
      </c>
      <c r="I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4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VLOOKUP(D129,Товар!A:F,3,0)</f>
        <v>Кефир 3,2%</v>
      </c>
      <c r="I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4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4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4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4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4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VLOOKUP(D134,Товар!A:F,3,0)</f>
        <v>Сметана 15%</v>
      </c>
      <c r="I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4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VLOOKUP(D135,Товар!A:F,3,0)</f>
        <v>Сметана 15%</v>
      </c>
      <c r="I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4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VLOOKUP(D136,Товар!A:F,3,0)</f>
        <v>Сметана 25%</v>
      </c>
      <c r="I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4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VLOOKUP(D137,Товар!A:F,3,0)</f>
        <v>Сметана 25%</v>
      </c>
      <c r="I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4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4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4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4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4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4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4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4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4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4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4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4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4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4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4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4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4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4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4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4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4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4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4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4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4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4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4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4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4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4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4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4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4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VLOOKUP(D170,Товар!A:F,3,0)</f>
        <v>Кефир 3,2%</v>
      </c>
      <c r="I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4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VLOOKUP(D171,Товар!A:F,3,0)</f>
        <v>Кефир 3,2%</v>
      </c>
      <c r="I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4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4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4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4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4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VLOOKUP(D176,Товар!A:F,3,0)</f>
        <v>Сметана 15%</v>
      </c>
      <c r="I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4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VLOOKUP(D177,Товар!A:F,3,0)</f>
        <v>Сметана 15%</v>
      </c>
      <c r="I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4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VLOOKUP(D178,Товар!A:F,3,0)</f>
        <v>Сметана 25%</v>
      </c>
      <c r="I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4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VLOOKUP(D179,Товар!A:F,3,0)</f>
        <v>Сметана 25%</v>
      </c>
      <c r="I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4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4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4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4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4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4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4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4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4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4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4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4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4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4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4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4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4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4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4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4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4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4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4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4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4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4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4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4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4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4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4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4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4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VLOOKUP(D212,Товар!A:F,3,0)</f>
        <v>Кефир 3,2%</v>
      </c>
      <c r="I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4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VLOOKUP(D213,Товар!A:F,3,0)</f>
        <v>Кефир 3,2%</v>
      </c>
      <c r="I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4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4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4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4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4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VLOOKUP(D218,Товар!A:F,3,0)</f>
        <v>Сметана 15%</v>
      </c>
      <c r="I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4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VLOOKUP(D219,Товар!A:F,3,0)</f>
        <v>Сметана 15%</v>
      </c>
      <c r="I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4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VLOOKUP(D220,Товар!A:F,3,0)</f>
        <v>Сметана 25%</v>
      </c>
      <c r="I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4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VLOOKUP(D221,Товар!A:F,3,0)</f>
        <v>Сметана 25%</v>
      </c>
      <c r="I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4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4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4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4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4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4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4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4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4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4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4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4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4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4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4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4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4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4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4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4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4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4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4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4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4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4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4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4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4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4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4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4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4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VLOOKUP(D254,Товар!A:F,3,0)</f>
        <v>Кефир 3,2%</v>
      </c>
      <c r="I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4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VLOOKUP(D255,Товар!A:F,3,0)</f>
        <v>Кефир 3,2%</v>
      </c>
      <c r="I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4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4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4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4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4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VLOOKUP(D260,Товар!A:F,3,0)</f>
        <v>Сметана 15%</v>
      </c>
      <c r="I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4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VLOOKUP(D261,Товар!A:F,3,0)</f>
        <v>Сметана 15%</v>
      </c>
      <c r="I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4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VLOOKUP(D262,Товар!A:F,3,0)</f>
        <v>Сметана 25%</v>
      </c>
      <c r="I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4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VLOOKUP(D263,Товар!A:F,3,0)</f>
        <v>Сметана 25%</v>
      </c>
      <c r="I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4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4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4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4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4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4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4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4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4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4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4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4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4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4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4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4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4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4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4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4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4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4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4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4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4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4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4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4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4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4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4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0" t="n">
        <v>294</v>
      </c>
      <c r="B295" s="4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4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VLOOKUP(D296,Товар!A:F,3,0)</f>
        <v>Кефир 3,2%</v>
      </c>
      <c r="I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4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VLOOKUP(D297,Товар!A:F,3,0)</f>
        <v>Кефир 3,2%</v>
      </c>
      <c r="I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4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4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4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4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4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VLOOKUP(D302,Товар!A:F,3,0)</f>
        <v>Сметана 15%</v>
      </c>
      <c r="I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4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VLOOKUP(D303,Товар!A:F,3,0)</f>
        <v>Сметана 15%</v>
      </c>
      <c r="I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4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VLOOKUP(D304,Товар!A:F,3,0)</f>
        <v>Сметана 25%</v>
      </c>
      <c r="I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4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VLOOKUP(D305,Товар!A:F,3,0)</f>
        <v>Сметана 25%</v>
      </c>
      <c r="I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4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4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4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4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4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4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4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4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4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4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4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4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4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4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4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4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4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4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4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4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4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4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4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4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4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4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4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4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4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4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4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4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4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VLOOKUP(D338,Товар!A:F,3,0)</f>
        <v>Кефир 3,2%</v>
      </c>
      <c r="I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4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VLOOKUP(D339,Товар!A:F,3,0)</f>
        <v>Кефир 3,2%</v>
      </c>
      <c r="I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4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4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4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4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4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VLOOKUP(D344,Товар!A:F,3,0)</f>
        <v>Сметана 15%</v>
      </c>
      <c r="I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4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VLOOKUP(D345,Товар!A:F,3,0)</f>
        <v>Сметана 15%</v>
      </c>
      <c r="I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4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VLOOKUP(D346,Товар!A:F,3,0)</f>
        <v>Сметана 25%</v>
      </c>
      <c r="I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4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VLOOKUP(D347,Товар!A:F,3,0)</f>
        <v>Сметана 25%</v>
      </c>
      <c r="I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4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4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4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4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4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4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4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4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4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4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4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4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4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4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4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4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4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4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4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4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4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4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4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4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4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4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4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4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4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4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4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4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4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VLOOKUP(D380,Товар!A:F,3,0)</f>
        <v>Кефир 3,2%</v>
      </c>
      <c r="I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4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VLOOKUP(D381,Товар!A:F,3,0)</f>
        <v>Кефир 3,2%</v>
      </c>
      <c r="I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4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4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4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4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4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VLOOKUP(D386,Товар!A:F,3,0)</f>
        <v>Сметана 15%</v>
      </c>
      <c r="I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4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VLOOKUP(D387,Товар!A:F,3,0)</f>
        <v>Сметана 15%</v>
      </c>
      <c r="I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4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VLOOKUP(D388,Товар!A:F,3,0)</f>
        <v>Сметана 25%</v>
      </c>
      <c r="I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4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VLOOKUP(D389,Товар!A:F,3,0)</f>
        <v>Сметана 25%</v>
      </c>
      <c r="I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4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4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4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4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4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4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4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4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4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4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4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4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4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4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4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4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4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4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4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4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4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4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4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4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4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4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4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4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4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4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4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4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4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VLOOKUP(D422,Товар!A:F,3,0)</f>
        <v>Кефир 3,2%</v>
      </c>
      <c r="I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4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VLOOKUP(D423,Товар!A:F,3,0)</f>
        <v>Кефир 3,2%</v>
      </c>
      <c r="I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4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4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4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4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4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VLOOKUP(D428,Товар!A:F,3,0)</f>
        <v>Сметана 15%</v>
      </c>
      <c r="I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4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VLOOKUP(D429,Товар!A:F,3,0)</f>
        <v>Сметана 15%</v>
      </c>
      <c r="I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4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VLOOKUP(D430,Товар!A:F,3,0)</f>
        <v>Сметана 25%</v>
      </c>
      <c r="I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4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VLOOKUP(D431,Товар!A:F,3,0)</f>
        <v>Сметана 25%</v>
      </c>
      <c r="I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4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4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4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4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4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4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4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4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4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4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4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4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4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4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4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4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4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4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4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4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4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4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4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4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4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4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4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4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4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4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4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4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4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VLOOKUP(D464,Товар!A:F,3,0)</f>
        <v>Кефир 3,2%</v>
      </c>
      <c r="I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4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VLOOKUP(D465,Товар!A:F,3,0)</f>
        <v>Кефир 3,2%</v>
      </c>
      <c r="I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4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4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4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4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4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VLOOKUP(D470,Товар!A:F,3,0)</f>
        <v>Сметана 15%</v>
      </c>
      <c r="I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4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VLOOKUP(D471,Товар!A:F,3,0)</f>
        <v>Сметана 15%</v>
      </c>
      <c r="I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4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VLOOKUP(D472,Товар!A:F,3,0)</f>
        <v>Сметана 25%</v>
      </c>
      <c r="I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4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VLOOKUP(D473,Товар!A:F,3,0)</f>
        <v>Сметана 25%</v>
      </c>
      <c r="I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4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4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4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4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4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4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4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4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4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4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4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4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4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4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4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4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4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4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4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4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4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4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4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4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4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4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4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4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4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4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4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4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4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VLOOKUP(D506,Товар!A:F,3,0)</f>
        <v>Кефир 3,2%</v>
      </c>
      <c r="I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4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VLOOKUP(D507,Товар!A:F,3,0)</f>
        <v>Кефир 3,2%</v>
      </c>
      <c r="I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4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4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4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4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4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VLOOKUP(D512,Товар!A:F,3,0)</f>
        <v>Сметана 15%</v>
      </c>
      <c r="I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4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VLOOKUP(D513,Товар!A:F,3,0)</f>
        <v>Сметана 15%</v>
      </c>
      <c r="I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4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VLOOKUP(D514,Товар!A:F,3,0)</f>
        <v>Сметана 25%</v>
      </c>
      <c r="I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4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VLOOKUP(D515,Товар!A:F,3,0)</f>
        <v>Сметана 25%</v>
      </c>
      <c r="I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4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4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4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4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4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4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4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4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4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4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4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4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4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4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4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4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4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4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4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4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4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4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4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4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4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4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4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0" t="n">
        <v>542</v>
      </c>
      <c r="B543" s="4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4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0" t="n">
        <v>544</v>
      </c>
      <c r="B545" s="4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4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0" t="n">
        <v>546</v>
      </c>
      <c r="B547" s="4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4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VLOOKUP(D548,Товар!A:F,3,0)</f>
        <v>Кефир 3,2%</v>
      </c>
      <c r="I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4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VLOOKUP(D549,Товар!A:F,3,0)</f>
        <v>Кефир 3,2%</v>
      </c>
      <c r="I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4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4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4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4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4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VLOOKUP(D554,Товар!A:F,3,0)</f>
        <v>Сметана 15%</v>
      </c>
      <c r="I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4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VLOOKUP(D555,Товар!A:F,3,0)</f>
        <v>Сметана 15%</v>
      </c>
      <c r="I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4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VLOOKUP(D556,Товар!A:F,3,0)</f>
        <v>Сметана 25%</v>
      </c>
      <c r="I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4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VLOOKUP(D557,Товар!A:F,3,0)</f>
        <v>Сметана 25%</v>
      </c>
      <c r="I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4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4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4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4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4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4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4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4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4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4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4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4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4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4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4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4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4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4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4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4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4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4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4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4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4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4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4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4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4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4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4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4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4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VLOOKUP(D590,Товар!A:F,3,0)</f>
        <v>Кефир 3,2%</v>
      </c>
      <c r="I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4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VLOOKUP(D591,Товар!A:F,3,0)</f>
        <v>Кефир 3,2%</v>
      </c>
      <c r="I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4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4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4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4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4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VLOOKUP(D596,Товар!A:F,3,0)</f>
        <v>Сметана 15%</v>
      </c>
      <c r="I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4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VLOOKUP(D597,Товар!A:F,3,0)</f>
        <v>Сметана 15%</v>
      </c>
      <c r="I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4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VLOOKUP(D598,Товар!A:F,3,0)</f>
        <v>Сметана 25%</v>
      </c>
      <c r="I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4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VLOOKUP(D599,Товар!A:F,3,0)</f>
        <v>Сметана 25%</v>
      </c>
      <c r="I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4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4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4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4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4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4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4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4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4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4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4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4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4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4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4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4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4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4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4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4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4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4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4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4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4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4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4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4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4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4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4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4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4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VLOOKUP(D632,Товар!A:F,3,0)</f>
        <v>Кефир 3,2%</v>
      </c>
      <c r="I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4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VLOOKUP(D633,Товар!A:F,3,0)</f>
        <v>Кефир 3,2%</v>
      </c>
      <c r="I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4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4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4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4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4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VLOOKUP(D638,Товар!A:F,3,0)</f>
        <v>Сметана 15%</v>
      </c>
      <c r="I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4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VLOOKUP(D639,Товар!A:F,3,0)</f>
        <v>Сметана 15%</v>
      </c>
      <c r="I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4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VLOOKUP(D640,Товар!A:F,3,0)</f>
        <v>Сметана 25%</v>
      </c>
      <c r="I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4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VLOOKUP(D641,Товар!A:F,3,0)</f>
        <v>Сметана 25%</v>
      </c>
      <c r="I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4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4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4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4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4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4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4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4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4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4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4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4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4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4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4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4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4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4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4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4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4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4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4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4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4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4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4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4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4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4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4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4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4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4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4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4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4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VLOOKUP(D678,Товар!A:F,3,0)</f>
        <v>Сливки 10%</v>
      </c>
      <c r="I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4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VLOOKUP(D679,Товар!A:F,3,0)</f>
        <v>Сливки 10%</v>
      </c>
      <c r="I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4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4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4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4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4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4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4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4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4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4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4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VLOOKUP(D690,Товар!A:F,3,0)</f>
        <v>Сливки 10%</v>
      </c>
      <c r="I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4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VLOOKUP(D691,Товар!A:F,3,0)</f>
        <v>Сливки 10%</v>
      </c>
      <c r="I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4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4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4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4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4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4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4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4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4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4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4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VLOOKUP(D702,Товар!A:F,3,0)</f>
        <v>Сливки 10%</v>
      </c>
      <c r="I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4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VLOOKUP(D703,Товар!A:F,3,0)</f>
        <v>Сливки 10%</v>
      </c>
      <c r="I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4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4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4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4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4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4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4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4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4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4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4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VLOOKUP(D714,Товар!A:F,3,0)</f>
        <v>Сливки 10%</v>
      </c>
      <c r="I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4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VLOOKUP(D715,Товар!A:F,3,0)</f>
        <v>Сливки 10%</v>
      </c>
      <c r="I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4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4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4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4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4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4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4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4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4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4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4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VLOOKUP(D726,Товар!A:F,3,0)</f>
        <v>Сливки 10%</v>
      </c>
      <c r="I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4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VLOOKUP(D727,Товар!A:F,3,0)</f>
        <v>Сливки 10%</v>
      </c>
      <c r="I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4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4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4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4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4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4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4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4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4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4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4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VLOOKUP(D738,Товар!A:F,3,0)</f>
        <v>Сливки 10%</v>
      </c>
      <c r="I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4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VLOOKUP(D739,Товар!A:F,3,0)</f>
        <v>Сливки 10%</v>
      </c>
      <c r="I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4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4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4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4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4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4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4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4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4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4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4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VLOOKUP(D750,Товар!A:F,3,0)</f>
        <v>Сливки 10%</v>
      </c>
      <c r="I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4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VLOOKUP(D751,Товар!A:F,3,0)</f>
        <v>Сливки 10%</v>
      </c>
      <c r="I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4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4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4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4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4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4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4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4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4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4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4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VLOOKUP(D762,Товар!A:F,3,0)</f>
        <v>Сливки 10%</v>
      </c>
      <c r="I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4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VLOOKUP(D763,Товар!A:F,3,0)</f>
        <v>Сливки 10%</v>
      </c>
      <c r="I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4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4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4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4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4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4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4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4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4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4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4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VLOOKUP(D774,Товар!A:F,3,0)</f>
        <v>Сливки 10%</v>
      </c>
      <c r="I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4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VLOOKUP(D775,Товар!A:F,3,0)</f>
        <v>Сливки 10%</v>
      </c>
      <c r="I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4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4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4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4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4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4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4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4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4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4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4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VLOOKUP(D786,Товар!A:F,3,0)</f>
        <v>Сливки 10%</v>
      </c>
      <c r="I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4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VLOOKUP(D787,Товар!A:F,3,0)</f>
        <v>Сливки 10%</v>
      </c>
      <c r="I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4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4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4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4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4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4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4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4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4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4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4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VLOOKUP(D798,Товар!A:F,3,0)</f>
        <v>Сливки 10%</v>
      </c>
      <c r="I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4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VLOOKUP(D799,Товар!A:F,3,0)</f>
        <v>Сливки 10%</v>
      </c>
      <c r="I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4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4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4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4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4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4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4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4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4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4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4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VLOOKUP(D810,Товар!A:F,3,0)</f>
        <v>Сливки 10%</v>
      </c>
      <c r="I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4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VLOOKUP(D811,Товар!A:F,3,0)</f>
        <v>Сливки 10%</v>
      </c>
      <c r="I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4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4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4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4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4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4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4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4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4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4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4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VLOOKUP(D822,Товар!A:F,3,0)</f>
        <v>Сливки 10%</v>
      </c>
      <c r="I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4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VLOOKUP(D823,Товар!A:F,3,0)</f>
        <v>Сливки 10%</v>
      </c>
      <c r="I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4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4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4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4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4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4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4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4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4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4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4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VLOOKUP(D834,Товар!A:F,3,0)</f>
        <v>Сливки 10%</v>
      </c>
      <c r="I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4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VLOOKUP(D835,Товар!A:F,3,0)</f>
        <v>Сливки 10%</v>
      </c>
      <c r="I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4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4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4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4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4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4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4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4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4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4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4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VLOOKUP(D846,Товар!A:F,3,0)</f>
        <v>Сливки 10%</v>
      </c>
      <c r="I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4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VLOOKUP(D847,Товар!A:F,3,0)</f>
        <v>Сливки 10%</v>
      </c>
      <c r="I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4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4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4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4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4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4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4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4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4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4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4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VLOOKUP(D858,Товар!A:F,3,0)</f>
        <v>Сливки 10%</v>
      </c>
      <c r="I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4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VLOOKUP(D859,Товар!A:F,3,0)</f>
        <v>Сливки 10%</v>
      </c>
      <c r="I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4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4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4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4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4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4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4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4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4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4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4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4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4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4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4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4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4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VLOOKUP(D876,Товар!A:F,3,0)</f>
        <v>Бурый рис</v>
      </c>
      <c r="I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4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VLOOKUP(D877,Товар!A:F,3,0)</f>
        <v>Бурый рис</v>
      </c>
      <c r="I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4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4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4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4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4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4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4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4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4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4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4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4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4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4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4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4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4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4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4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4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4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4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4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4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4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4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4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VLOOKUP(D904,Товар!A:F,3,0)</f>
        <v>Бурый рис</v>
      </c>
      <c r="I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4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VLOOKUP(D905,Товар!A:F,3,0)</f>
        <v>Бурый рис</v>
      </c>
      <c r="I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4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4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4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4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4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4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4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4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4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4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4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4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4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4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4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4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4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4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4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4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4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4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4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4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4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4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4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VLOOKUP(D932,Товар!A:F,3,0)</f>
        <v>Бурый рис</v>
      </c>
      <c r="I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4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VLOOKUP(D933,Товар!A:F,3,0)</f>
        <v>Бурый рис</v>
      </c>
      <c r="I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4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4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4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4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4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4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4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4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4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4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4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4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4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4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4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VLOOKUP(C948,Магазин!A:C,2,0)</f>
        <v>Заречный</v>
      </c>
    </row>
    <row r="949" customFormat="false" ht="13.8" hidden="false" customHeight="false" outlineLevel="0" collapsed="false">
      <c r="A949" s="0" t="n">
        <v>948</v>
      </c>
      <c r="B949" s="4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4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4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4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4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4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4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4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4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4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4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4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VLOOKUP(D960,Товар!A:F,3,0)</f>
        <v>Бурый рис</v>
      </c>
      <c r="I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4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VLOOKUP(D961,Товар!A:F,3,0)</f>
        <v>Бурый рис</v>
      </c>
      <c r="I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4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4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4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4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4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4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4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4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4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4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4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4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4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4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4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4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4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4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4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4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4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4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4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4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4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4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4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VLOOKUP(D988,Товар!A:F,3,0)</f>
        <v>Бурый рис</v>
      </c>
      <c r="I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4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VLOOKUP(D989,Товар!A:F,3,0)</f>
        <v>Бурый рис</v>
      </c>
      <c r="I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4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4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4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4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4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4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4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4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4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4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4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4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4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4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4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4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4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4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4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4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4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4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4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4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4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4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4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4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4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4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4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4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4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4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4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4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4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4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4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4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4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4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4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VLOOKUP(C1032,Магазин!A:C,2,0)</f>
        <v>Заречный</v>
      </c>
    </row>
    <row r="1033" customFormat="false" ht="13.8" hidden="false" customHeight="false" outlineLevel="0" collapsed="false">
      <c r="A1033" s="0" t="n">
        <v>1032</v>
      </c>
      <c r="B1033" s="4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4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4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4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4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4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4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4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4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4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4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4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4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4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4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4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4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4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4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4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4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4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4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4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4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4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4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4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4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4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4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4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4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4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4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4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4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4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4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4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4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4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4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4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4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4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4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4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4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4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4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4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4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4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4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4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4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4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4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4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4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4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4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4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4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4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4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4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4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4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4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4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4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4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4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4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4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4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4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4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4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4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4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4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4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4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4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4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4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4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4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4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4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4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4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4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4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4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4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4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4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4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4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4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4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4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4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4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4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4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4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4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VLOOKUP(C1144,Магазин!A:C,2,0)</f>
        <v>Заречный</v>
      </c>
    </row>
    <row r="1145" customFormat="false" ht="13.8" hidden="false" customHeight="false" outlineLevel="0" collapsed="false">
      <c r="A1145" s="0" t="n">
        <v>1144</v>
      </c>
      <c r="B1145" s="4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4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4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4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4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4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4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4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4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4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4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4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4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4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4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4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4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4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4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4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4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4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4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4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4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4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4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4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4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4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4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4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4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4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4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4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4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4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4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4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4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4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4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4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4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4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4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4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4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4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4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4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4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4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4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4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4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4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4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4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4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4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4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4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4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4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4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4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4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4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4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4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4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4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4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4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4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4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4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4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4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4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4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4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4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4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4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4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4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4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4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4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4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4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4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4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4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4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4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4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4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4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4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4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4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4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4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4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4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4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4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4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4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4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4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4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4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4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4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4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4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4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4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4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4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4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4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4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4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4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4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4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4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4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4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4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4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4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4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4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4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4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4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4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4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4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4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4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4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4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4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4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4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4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4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4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4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4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4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4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4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4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4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4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4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4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4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4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VLOOKUP(C1312,Магазин!A:C,2,0)</f>
        <v>Заречный</v>
      </c>
    </row>
    <row r="1313" customFormat="false" ht="13.8" hidden="false" customHeight="false" outlineLevel="0" collapsed="false">
      <c r="A1313" s="0" t="n">
        <v>1312</v>
      </c>
      <c r="B1313" s="4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4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4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4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4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4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4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4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4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4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4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4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4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4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4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4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4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4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4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4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4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4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4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4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4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4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4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4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4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4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4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4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4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0" t="n">
        <v>1345</v>
      </c>
      <c r="B1346" s="4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4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4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4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4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4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4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4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4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VLOOKUP(D1354,Товар!A:F,3,0)</f>
        <v>Фунчоза</v>
      </c>
      <c r="I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4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VLOOKUP(D1355,Товар!A:F,3,0)</f>
        <v>Фунчоза</v>
      </c>
      <c r="I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4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4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4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4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4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4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4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4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4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4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4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4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4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4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4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4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4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4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4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4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4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4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4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4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4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4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4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4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4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4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4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4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4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4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4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4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4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4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4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4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4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4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4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VLOOKUP(D1398,Товар!A:F,3,0)</f>
        <v>Фунчоза</v>
      </c>
      <c r="I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4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VLOOKUP(D1399,Товар!A:F,3,0)</f>
        <v>Фунчоза</v>
      </c>
      <c r="I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4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4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4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4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4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4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4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4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4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4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4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4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4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4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4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4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4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4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4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4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4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4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4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4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4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4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4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4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4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4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4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4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4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4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4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4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4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4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4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4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4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4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4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VLOOKUP(D1442,Товар!A:F,3,0)</f>
        <v>Фунчоза</v>
      </c>
      <c r="I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4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VLOOKUP(D1443,Товар!A:F,3,0)</f>
        <v>Фунчоза</v>
      </c>
      <c r="I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4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4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4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4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4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4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4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4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4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4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4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4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4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4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4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4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4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4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4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4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4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4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4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4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4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4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4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4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4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4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4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4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4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4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4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4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4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4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4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4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4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4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4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VLOOKUP(D1486,Товар!A:F,3,0)</f>
        <v>Фунчоза</v>
      </c>
      <c r="I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4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VLOOKUP(D1487,Товар!A:F,3,0)</f>
        <v>Фунчоза</v>
      </c>
      <c r="I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4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4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4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4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4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4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4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4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4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4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4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4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4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4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4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4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4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4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4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4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4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4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4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4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4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4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4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4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4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4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4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4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4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4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4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4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4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4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4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4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4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4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4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VLOOKUP(D1530,Товар!A:F,3,0)</f>
        <v>Фунчоза</v>
      </c>
      <c r="I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4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VLOOKUP(D1531,Товар!A:F,3,0)</f>
        <v>Фунчоза</v>
      </c>
      <c r="I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4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4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4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4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4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4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4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4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4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4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4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4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4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4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4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4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4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4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4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4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4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4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4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4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4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4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4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4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4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4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4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4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4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4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4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4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4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4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4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4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4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4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4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VLOOKUP(D1574,Товар!A:F,3,0)</f>
        <v>Фунчоза</v>
      </c>
      <c r="I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4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VLOOKUP(D1575,Товар!A:F,3,0)</f>
        <v>Фунчоза</v>
      </c>
      <c r="I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4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4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4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4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4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4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4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4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4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4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4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4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4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4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4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4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4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4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4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4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4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4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4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4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4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4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4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4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4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4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4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4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4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4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4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4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4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4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4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4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4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4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4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VLOOKUP(D1618,Товар!A:F,3,0)</f>
        <v>Фунчоза</v>
      </c>
      <c r="I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4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VLOOKUP(D1619,Товар!A:F,3,0)</f>
        <v>Фунчоза</v>
      </c>
      <c r="I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4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4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4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4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4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4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4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4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4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4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4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4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4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4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4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4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4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4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4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4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4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4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4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4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4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4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4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4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4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4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4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4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4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4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4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4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4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4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4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4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4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4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4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VLOOKUP(D1662,Товар!A:F,3,0)</f>
        <v>Фунчоза</v>
      </c>
      <c r="I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4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VLOOKUP(D1663,Товар!A:F,3,0)</f>
        <v>Фунчоза</v>
      </c>
      <c r="I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4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4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4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4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4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4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4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4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4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4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4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4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4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4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4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4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4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4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4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4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4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4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4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4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4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4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4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4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4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4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4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4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4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4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4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4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4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4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4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4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4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4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4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VLOOKUP(D1706,Товар!A:F,3,0)</f>
        <v>Фунчоза</v>
      </c>
      <c r="I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4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VLOOKUP(D1707,Товар!A:F,3,0)</f>
        <v>Фунчоза</v>
      </c>
      <c r="I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4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4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4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4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4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4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4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4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4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4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4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4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4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4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4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4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4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4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4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4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4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4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4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4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4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4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4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4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4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4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4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4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4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4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4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4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4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4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4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4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4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4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4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VLOOKUP(D1750,Товар!A:F,3,0)</f>
        <v>Фунчоза</v>
      </c>
      <c r="I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4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VLOOKUP(D1751,Товар!A:F,3,0)</f>
        <v>Фунчоза</v>
      </c>
      <c r="I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4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4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4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4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4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4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4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4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4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4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4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4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4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4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4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4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4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4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4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4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4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4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4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4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4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4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4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4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4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4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4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4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4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4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4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4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4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4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4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4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4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4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4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VLOOKUP(D1794,Товар!A:F,3,0)</f>
        <v>Фунчоза</v>
      </c>
      <c r="I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4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VLOOKUP(D1795,Товар!A:F,3,0)</f>
        <v>Фунчоза</v>
      </c>
      <c r="I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4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4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4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4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4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4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4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4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4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4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4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4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4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4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4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4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4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4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4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4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4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4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4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4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4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4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4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4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4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4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4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4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4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4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4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4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4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4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4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4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4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4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4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VLOOKUP(D1838,Товар!A:F,3,0)</f>
        <v>Фунчоза</v>
      </c>
      <c r="I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4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VLOOKUP(D1839,Товар!A:F,3,0)</f>
        <v>Фунчоза</v>
      </c>
      <c r="I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4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4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4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4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4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4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4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4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4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4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4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4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4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4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4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4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4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4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4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4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4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4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4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4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4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4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4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4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4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4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4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4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4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4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4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4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4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4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4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4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4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4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4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VLOOKUP(D1882,Товар!A:F,3,0)</f>
        <v>Фунчоза</v>
      </c>
      <c r="I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4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VLOOKUP(D1883,Товар!A:F,3,0)</f>
        <v>Фунчоза</v>
      </c>
      <c r="I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4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4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4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4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4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4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4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4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4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4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4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4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4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4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4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4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4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4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4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4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4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4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4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4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4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4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4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4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4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4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4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4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4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4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4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4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4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4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4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4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4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4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4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VLOOKUP(D1926,Товар!A:F,3,0)</f>
        <v>Фунчоза</v>
      </c>
      <c r="I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4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VLOOKUP(D1927,Товар!A:F,3,0)</f>
        <v>Фунчоза</v>
      </c>
      <c r="I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4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4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4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4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4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4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4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4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4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4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4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4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4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4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4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4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4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4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4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4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4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4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4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4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4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4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4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4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4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4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4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4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4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4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4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4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4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4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4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4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4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4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4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VLOOKUP(D1970,Товар!A:F,3,0)</f>
        <v>Фунчоза</v>
      </c>
      <c r="I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4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VLOOKUP(D1971,Товар!A:F,3,0)</f>
        <v>Фунчоза</v>
      </c>
      <c r="I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4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4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4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4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4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4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4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4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4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4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4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4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4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4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4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4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4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4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4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4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4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4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4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4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4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4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4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4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4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4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4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4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4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4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4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4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4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4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4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4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4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4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4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VLOOKUP(D2014,Товар!A:F,3,0)</f>
        <v>Фунчоза</v>
      </c>
      <c r="I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4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VLOOKUP(D2015,Товар!A:F,3,0)</f>
        <v>Фунчоза</v>
      </c>
      <c r="I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4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4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4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4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4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4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4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4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4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4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4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4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4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4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4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4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4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4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4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4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4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4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4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4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4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4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4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4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4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4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4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4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4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4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4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VLOOKUP(D2050,Товар!A:F,3,0)</f>
        <v>Кефир 3,2%</v>
      </c>
      <c r="I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4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VLOOKUP(D2051,Товар!A:F,3,0)</f>
        <v>Кефир 3,2%</v>
      </c>
      <c r="I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4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4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4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4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4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4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4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4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4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4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4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4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4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VLOOKUP(D2064,Товар!A:F,3,0)</f>
        <v>Кефир 3,2%</v>
      </c>
      <c r="I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4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VLOOKUP(D2065,Товар!A:F,3,0)</f>
        <v>Кефир 3,2%</v>
      </c>
      <c r="I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4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4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4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4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4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4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4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4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4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4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4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4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4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VLOOKUP(D2078,Товар!A:F,3,0)</f>
        <v>Кефир 3,2%</v>
      </c>
      <c r="I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4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VLOOKUP(D2079,Товар!A:F,3,0)</f>
        <v>Кефир 3,2%</v>
      </c>
      <c r="I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4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4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4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4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4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4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4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4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4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4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4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4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4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VLOOKUP(D2092,Товар!A:F,3,0)</f>
        <v>Кефир 3,2%</v>
      </c>
      <c r="I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4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VLOOKUP(D2093,Товар!A:F,3,0)</f>
        <v>Кефир 3,2%</v>
      </c>
      <c r="I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4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4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4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4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4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4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4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4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4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4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4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4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4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VLOOKUP(D2106,Товар!A:F,3,0)</f>
        <v>Кефир 3,2%</v>
      </c>
      <c r="I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4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VLOOKUP(D2107,Товар!A:F,3,0)</f>
        <v>Кефир 3,2%</v>
      </c>
      <c r="I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4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4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4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4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4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4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4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4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4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4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4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4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4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VLOOKUP(D2120,Товар!A:F,3,0)</f>
        <v>Кефир 3,2%</v>
      </c>
      <c r="I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4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VLOOKUP(D2121,Товар!A:F,3,0)</f>
        <v>Кефир 3,2%</v>
      </c>
      <c r="I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4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4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4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4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4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4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4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4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4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4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4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4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4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VLOOKUP(D2134,Товар!A:F,3,0)</f>
        <v>Кефир 3,2%</v>
      </c>
      <c r="I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4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VLOOKUP(D2135,Товар!A:F,3,0)</f>
        <v>Кефир 3,2%</v>
      </c>
      <c r="I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4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4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4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4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4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4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4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4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4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4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4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4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4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VLOOKUP(D2148,Товар!A:F,3,0)</f>
        <v>Кефир 3,2%</v>
      </c>
      <c r="I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4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VLOOKUP(D2149,Товар!A:F,3,0)</f>
        <v>Кефир 3,2%</v>
      </c>
      <c r="I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4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4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4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4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4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4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4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4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4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4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4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4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4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VLOOKUP(D2162,Товар!A:F,3,0)</f>
        <v>Кефир 3,2%</v>
      </c>
      <c r="I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4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VLOOKUP(D2163,Товар!A:F,3,0)</f>
        <v>Кефир 3,2%</v>
      </c>
      <c r="I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4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4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4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4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4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4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4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4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4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4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4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4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4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VLOOKUP(D2176,Товар!A:F,3,0)</f>
        <v>Кефир 3,2%</v>
      </c>
      <c r="I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4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VLOOKUP(D2177,Товар!A:F,3,0)</f>
        <v>Кефир 3,2%</v>
      </c>
      <c r="I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4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4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4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4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4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4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4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4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4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4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4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4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4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VLOOKUP(D2190,Товар!A:F,3,0)</f>
        <v>Кефир 3,2%</v>
      </c>
      <c r="I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4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VLOOKUP(D2191,Товар!A:F,3,0)</f>
        <v>Кефир 3,2%</v>
      </c>
      <c r="I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4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4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4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4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4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4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4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4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4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4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4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4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4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VLOOKUP(D2204,Товар!A:F,3,0)</f>
        <v>Кефир 3,2%</v>
      </c>
      <c r="I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4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VLOOKUP(D2205,Товар!A:F,3,0)</f>
        <v>Кефир 3,2%</v>
      </c>
      <c r="I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4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4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4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4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4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4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4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4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4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4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4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4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4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VLOOKUP(D2218,Товар!A:F,3,0)</f>
        <v>Кефир 3,2%</v>
      </c>
      <c r="I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4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VLOOKUP(D2219,Товар!A:F,3,0)</f>
        <v>Кефир 3,2%</v>
      </c>
      <c r="I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4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4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4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4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4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4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4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4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4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4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4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4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4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VLOOKUP(D2232,Товар!A:F,3,0)</f>
        <v>Кефир 3,2%</v>
      </c>
      <c r="I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4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VLOOKUP(D2233,Товар!A:F,3,0)</f>
        <v>Кефир 3,2%</v>
      </c>
      <c r="I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4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4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4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4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4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4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4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4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4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4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4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4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4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VLOOKUP(D2246,Товар!A:F,3,0)</f>
        <v>Кефир 3,2%</v>
      </c>
      <c r="I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4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VLOOKUP(D2247,Товар!A:F,3,0)</f>
        <v>Кефир 3,2%</v>
      </c>
      <c r="I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4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4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4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4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4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4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4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4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4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4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4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4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4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VLOOKUP(D2260,Товар!A:F,3,0)</f>
        <v>Кефир 3,2%</v>
      </c>
      <c r="I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4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VLOOKUP(D2261,Товар!A:F,3,0)</f>
        <v>Кефир 3,2%</v>
      </c>
      <c r="I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4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4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4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4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4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4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4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4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4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4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4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4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VLOOKUP(C2273,Магазин!A:C,2,0)</f>
        <v>Заречный</v>
      </c>
    </row>
  </sheetData>
  <autoFilter ref="A1:I2273">
    <filterColumn colId="5">
      <filters>
        <filter val="Продажа"/>
      </filters>
    </filterColumn>
    <filterColumn colId="8">
      <filters>
        <filter val="Заречный"/>
      </filters>
    </filterColumn>
    <filterColumn colId="7">
      <filters>
        <filter val="Сода пищевая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5" t="s">
        <v>2</v>
      </c>
      <c r="B1" s="5" t="s">
        <v>8</v>
      </c>
      <c r="C1" s="5" t="s">
        <v>111</v>
      </c>
    </row>
    <row r="2" customFormat="false" ht="15" hidden="false" customHeight="false" outlineLevel="0" collapsed="false">
      <c r="A2" s="6" t="s">
        <v>9</v>
      </c>
      <c r="B2" s="0" t="s">
        <v>112</v>
      </c>
      <c r="C2" s="0" t="s">
        <v>113</v>
      </c>
    </row>
    <row r="3" customFormat="false" ht="15" hidden="false" customHeight="false" outlineLevel="0" collapsed="false">
      <c r="A3" s="6" t="s">
        <v>19</v>
      </c>
      <c r="B3" s="0" t="s">
        <v>114</v>
      </c>
      <c r="C3" s="0" t="s">
        <v>115</v>
      </c>
    </row>
    <row r="4" customFormat="false" ht="15" hidden="false" customHeight="false" outlineLevel="0" collapsed="false">
      <c r="A4" s="6" t="s">
        <v>20</v>
      </c>
      <c r="B4" s="0" t="s">
        <v>116</v>
      </c>
      <c r="C4" s="0" t="s">
        <v>117</v>
      </c>
    </row>
    <row r="5" customFormat="false" ht="15" hidden="false" customHeight="false" outlineLevel="0" collapsed="false">
      <c r="A5" s="6" t="s">
        <v>21</v>
      </c>
      <c r="B5" s="0" t="s">
        <v>114</v>
      </c>
      <c r="C5" s="0" t="s">
        <v>118</v>
      </c>
    </row>
    <row r="6" customFormat="false" ht="15" hidden="false" customHeight="false" outlineLevel="0" collapsed="false">
      <c r="A6" s="6" t="s">
        <v>22</v>
      </c>
      <c r="B6" s="0" t="s">
        <v>112</v>
      </c>
      <c r="C6" s="0" t="s">
        <v>119</v>
      </c>
    </row>
    <row r="7" customFormat="false" ht="15" hidden="false" customHeight="false" outlineLevel="0" collapsed="false">
      <c r="A7" s="6" t="s">
        <v>23</v>
      </c>
      <c r="B7" s="0" t="s">
        <v>112</v>
      </c>
      <c r="C7" s="0" t="s">
        <v>120</v>
      </c>
    </row>
    <row r="8" customFormat="false" ht="15" hidden="false" customHeight="false" outlineLevel="0" collapsed="false">
      <c r="A8" s="6" t="s">
        <v>24</v>
      </c>
      <c r="B8" s="0" t="s">
        <v>114</v>
      </c>
      <c r="C8" s="0" t="s">
        <v>121</v>
      </c>
    </row>
    <row r="9" customFormat="false" ht="15" hidden="false" customHeight="false" outlineLevel="0" collapsed="false">
      <c r="A9" s="6" t="s">
        <v>25</v>
      </c>
      <c r="B9" s="0" t="s">
        <v>114</v>
      </c>
      <c r="C9" s="0" t="s">
        <v>122</v>
      </c>
    </row>
    <row r="10" customFormat="false" ht="15" hidden="false" customHeight="false" outlineLevel="0" collapsed="false">
      <c r="A10" s="6" t="s">
        <v>26</v>
      </c>
      <c r="B10" s="0" t="s">
        <v>116</v>
      </c>
      <c r="C10" s="0" t="s">
        <v>123</v>
      </c>
    </row>
    <row r="11" customFormat="false" ht="15" hidden="false" customHeight="false" outlineLevel="0" collapsed="false">
      <c r="A11" s="6" t="s">
        <v>12</v>
      </c>
      <c r="B11" s="0" t="s">
        <v>112</v>
      </c>
      <c r="C11" s="0" t="s">
        <v>124</v>
      </c>
    </row>
    <row r="12" customFormat="false" ht="15" hidden="false" customHeight="false" outlineLevel="0" collapsed="false">
      <c r="A12" s="6" t="s">
        <v>13</v>
      </c>
      <c r="B12" s="0" t="s">
        <v>116</v>
      </c>
      <c r="C12" s="0" t="s">
        <v>125</v>
      </c>
    </row>
    <row r="13" customFormat="false" ht="15" hidden="false" customHeight="false" outlineLevel="0" collapsed="false">
      <c r="A13" s="6" t="s">
        <v>14</v>
      </c>
      <c r="B13" s="0" t="s">
        <v>114</v>
      </c>
      <c r="C13" s="0" t="s">
        <v>126</v>
      </c>
    </row>
    <row r="14" customFormat="false" ht="15" hidden="false" customHeight="false" outlineLevel="0" collapsed="false">
      <c r="A14" s="6" t="s">
        <v>15</v>
      </c>
      <c r="B14" s="0" t="s">
        <v>114</v>
      </c>
      <c r="C14" s="0" t="s">
        <v>127</v>
      </c>
    </row>
    <row r="15" customFormat="false" ht="15" hidden="false" customHeight="false" outlineLevel="0" collapsed="false">
      <c r="A15" s="6" t="s">
        <v>16</v>
      </c>
      <c r="B15" s="0" t="s">
        <v>116</v>
      </c>
      <c r="C15" s="0" t="s">
        <v>128</v>
      </c>
    </row>
    <row r="16" customFormat="false" ht="15" hidden="false" customHeight="false" outlineLevel="0" collapsed="false">
      <c r="A16" s="6" t="s">
        <v>17</v>
      </c>
      <c r="B16" s="0" t="s">
        <v>112</v>
      </c>
      <c r="C16" s="0" t="s">
        <v>129</v>
      </c>
    </row>
    <row r="17" customFormat="false" ht="15" hidden="false" customHeight="false" outlineLevel="0" collapsed="false">
      <c r="A17" s="6" t="s">
        <v>18</v>
      </c>
      <c r="B17" s="0" t="s">
        <v>114</v>
      </c>
      <c r="C17" s="0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n">
        <v>948</v>
      </c>
      <c r="B2" s="4" t="n">
        <v>44350</v>
      </c>
      <c r="C2" s="0" t="s">
        <v>13</v>
      </c>
      <c r="D2" s="0" t="n">
        <v>43</v>
      </c>
      <c r="E2" s="0" t="n">
        <v>21</v>
      </c>
      <c r="F2" s="0" t="s">
        <v>11</v>
      </c>
      <c r="G2" s="0" t="n">
        <v>40</v>
      </c>
      <c r="H2" s="0" t="str">
        <f aca="false">VLOOKUP(D2,Товар!A:F,3,0)</f>
        <v>Сода пищевая</v>
      </c>
      <c r="I2" s="0" t="str">
        <f aca="false">VLOOKUP(C2,Магазин!A:C,2,0)</f>
        <v>Заречный</v>
      </c>
      <c r="J2" s="0" t="n">
        <f aca="false">E2*G2</f>
        <v>840</v>
      </c>
      <c r="K2" s="0" t="n">
        <f aca="false">SUM(J:J)</f>
        <v>2440</v>
      </c>
    </row>
    <row r="3" customFormat="false" ht="13.8" hidden="false" customHeight="false" outlineLevel="0" collapsed="false">
      <c r="A3" s="0" t="n">
        <v>1032</v>
      </c>
      <c r="B3" s="4" t="n">
        <v>44350</v>
      </c>
      <c r="C3" s="0" t="s">
        <v>16</v>
      </c>
      <c r="D3" s="0" t="n">
        <v>43</v>
      </c>
      <c r="E3" s="0" t="n">
        <v>10</v>
      </c>
      <c r="F3" s="0" t="s">
        <v>11</v>
      </c>
      <c r="G3" s="0" t="n">
        <v>40</v>
      </c>
      <c r="H3" s="0" t="str">
        <f aca="false">VLOOKUP(D3,Товар!A:F,3,0)</f>
        <v>Сода пищевая</v>
      </c>
      <c r="I3" s="0" t="str">
        <f aca="false">VLOOKUP(C3,Магазин!A:C,2,0)</f>
        <v>Заречный</v>
      </c>
      <c r="J3" s="0" t="n">
        <f aca="false">E3*G3</f>
        <v>400</v>
      </c>
    </row>
    <row r="4" customFormat="false" ht="13.8" hidden="false" customHeight="false" outlineLevel="0" collapsed="false">
      <c r="A4" s="0" t="n">
        <v>1144</v>
      </c>
      <c r="B4" s="4" t="n">
        <v>44350</v>
      </c>
      <c r="C4" s="0" t="s">
        <v>20</v>
      </c>
      <c r="D4" s="0" t="n">
        <v>43</v>
      </c>
      <c r="E4" s="0" t="n">
        <v>18</v>
      </c>
      <c r="F4" s="0" t="s">
        <v>11</v>
      </c>
      <c r="G4" s="0" t="n">
        <v>40</v>
      </c>
      <c r="H4" s="0" t="str">
        <f aca="false">VLOOKUP(D4,Товар!A:F,3,0)</f>
        <v>Сода пищевая</v>
      </c>
      <c r="I4" s="0" t="str">
        <f aca="false">VLOOKUP(C4,Магазин!A:C,2,0)</f>
        <v>Заречный</v>
      </c>
      <c r="J4" s="0" t="n">
        <f aca="false">E4*G4</f>
        <v>720</v>
      </c>
    </row>
    <row r="5" customFormat="false" ht="13.8" hidden="false" customHeight="false" outlineLevel="0" collapsed="false">
      <c r="A5" s="0" t="n">
        <v>1312</v>
      </c>
      <c r="B5" s="4" t="n">
        <v>44350</v>
      </c>
      <c r="C5" s="0" t="s">
        <v>26</v>
      </c>
      <c r="D5" s="0" t="n">
        <v>43</v>
      </c>
      <c r="E5" s="0" t="n">
        <v>12</v>
      </c>
      <c r="F5" s="0" t="s">
        <v>11</v>
      </c>
      <c r="G5" s="0" t="n">
        <v>40</v>
      </c>
      <c r="H5" s="0" t="str">
        <f aca="false">VLOOKUP(D5,Товар!A:F,3,0)</f>
        <v>Сода пищевая</v>
      </c>
      <c r="I5" s="0" t="str">
        <f aca="false">VLOOKUP(C5,Магазин!A:C,2,0)</f>
        <v>Заречный</v>
      </c>
      <c r="J5" s="0" t="n">
        <f aca="false">E5*G5</f>
        <v>480</v>
      </c>
    </row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2025-03-24T12:46:53Z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