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4.xml" ContentType="application/vnd.openxmlformats-officedocument.drawingml.chart+xml"/>
  <Override PartName="/xl/charts/chart1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6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41" windowHeight="8192" windowWidth="16384" xWindow="0" yWindow="0"/>
  </bookViews>
  <sheets>
    <sheet name="Per Match data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<sst xmlns="http://schemas.openxmlformats.org/spreadsheetml/2006/main" count="85" uniqueCount="19">
  <si>
    <t>All numbers are average per match</t>
  </si>
  <si>
    <t>Autonomous Movement</t>
  </si>
  <si>
    <t>Teleop high goals</t>
  </si>
  <si>
    <t>Teleop Challenges</t>
  </si>
  <si>
    <t>Challenge + Scale</t>
  </si>
  <si>
    <t>Type</t>
  </si>
  <si>
    <t>qm</t>
  </si>
  <si>
    <t>qf</t>
  </si>
  <si>
    <t>sf</t>
  </si>
  <si>
    <t>f1</t>
  </si>
  <si>
    <t>Week</t>
  </si>
  <si>
    <t>Auton Low Goals</t>
  </si>
  <si>
    <t>Teleop Low goals</t>
  </si>
  <si>
    <t>Teleop Scales</t>
  </si>
  <si>
    <t>Teleop Low to High goal ratio</t>
  </si>
  <si>
    <t>Auton High Goals</t>
  </si>
  <si>
    <t>Teleop Breaches</t>
  </si>
  <si>
    <t>Teleop Captures</t>
  </si>
  <si>
    <t>Auton High to Low goal ratio</t>
  </si>
</sst>
</file>

<file path=xl/styles.xml><?xml version="1.0" encoding="utf-8"?>
<styleSheet xmlns="http://schemas.openxmlformats.org/spreadsheetml/2006/main">
  <numFmts count="2">
    <numFmt formatCode="GENERAL" numFmtId="164"/>
    <numFmt formatCode="0.00" numFmtId="165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name val="Arial"/>
      <family val="2"/>
    </font>
    <font>
      <b val="true"/>
      <sz val="10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7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left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0" fontId="5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1" fillId="0" fontId="0" numFmtId="165" xfId="0">
      <alignment horizontal="center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/>
              <a:t>Mean Teleop High Goals per Match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'Per Match data'!$H$5:$H$6</c:f>
              <c:strCache>
                <c:ptCount val="1"/>
                <c:pt idx="0">
                  <c:v>qm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'Per Match data'!$G$7:$G$11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'Per Match data'!$H$7:$H$11</c:f>
              <c:numCache>
                <c:formatCode>General</c:formatCode>
                <c:ptCount val="5"/>
                <c:pt idx="0">
                  <c:v>1.551115</c:v>
                </c:pt>
                <c:pt idx="1">
                  <c:v>1.764995</c:v>
                </c:pt>
                <c:pt idx="2">
                  <c:v>2.164548</c:v>
                </c:pt>
                <c:pt idx="3">
                  <c:v>2.863178</c:v>
                </c:pt>
                <c:pt idx="4">
                  <c:v>3.864763</c:v>
                </c:pt>
              </c:numCache>
            </c:numRef>
          </c:val>
        </c:ser>
        <c:ser>
          <c:idx val="1"/>
          <c:order val="1"/>
          <c:tx>
            <c:strRef>
              <c:f>'Per Match data'!$I$5:$I$6</c:f>
              <c:strCache>
                <c:ptCount val="1"/>
                <c:pt idx="0">
                  <c:v>qf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'Per Match data'!$G$7:$G$11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'Per Match data'!$I$7:$I$11</c:f>
              <c:numCache>
                <c:formatCode>General</c:formatCode>
                <c:ptCount val="5"/>
                <c:pt idx="0">
                  <c:v>2.90566</c:v>
                </c:pt>
                <c:pt idx="1">
                  <c:v>3.307359</c:v>
                </c:pt>
                <c:pt idx="2">
                  <c:v>3.090909</c:v>
                </c:pt>
                <c:pt idx="3">
                  <c:v>4.287958</c:v>
                </c:pt>
                <c:pt idx="4">
                  <c:v>5.606195</c:v>
                </c:pt>
              </c:numCache>
            </c:numRef>
          </c:val>
        </c:ser>
        <c:ser>
          <c:idx val="2"/>
          <c:order val="2"/>
          <c:tx>
            <c:strRef>
              <c:f>'Per Match data'!$J$5:$J$6</c:f>
              <c:strCache>
                <c:ptCount val="1"/>
                <c:pt idx="0">
                  <c:v>sf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'Per Match data'!$G$7:$G$11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'Per Match data'!$J$7:$J$11</c:f>
              <c:numCache>
                <c:formatCode>General</c:formatCode>
                <c:ptCount val="5"/>
                <c:pt idx="0">
                  <c:v>3.2375</c:v>
                </c:pt>
                <c:pt idx="1">
                  <c:v>4.256637</c:v>
                </c:pt>
                <c:pt idx="2">
                  <c:v>3.922222</c:v>
                </c:pt>
                <c:pt idx="3">
                  <c:v>5.569892</c:v>
                </c:pt>
                <c:pt idx="4">
                  <c:v>7.025862</c:v>
                </c:pt>
              </c:numCache>
            </c:numRef>
          </c:val>
        </c:ser>
        <c:ser>
          <c:idx val="3"/>
          <c:order val="3"/>
          <c:tx>
            <c:strRef>
              <c:f>'Per Match data'!$K$5:$K$6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7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'Per Match data'!$G$7:$G$11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'Per Match data'!$K$7:$K$11</c:f>
              <c:numCache>
                <c:formatCode>General</c:formatCode>
                <c:ptCount val="5"/>
                <c:pt idx="0">
                  <c:v>3.35</c:v>
                </c:pt>
                <c:pt idx="1">
                  <c:v>5.482759</c:v>
                </c:pt>
                <c:pt idx="2">
                  <c:v>3.918367</c:v>
                </c:pt>
                <c:pt idx="3">
                  <c:v>8.590909</c:v>
                </c:pt>
                <c:pt idx="4">
                  <c:v>8.965517</c:v>
                </c:pt>
              </c:numCache>
            </c:numRef>
          </c:val>
        </c:ser>
        <c:marker val="1"/>
        <c:axId val="3887"/>
        <c:axId val="2207"/>
      </c:lineChart>
      <c:catAx>
        <c:axId val="3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Week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207"/>
        <c:crosses val="autoZero"/>
        <c:auto val="1"/>
        <c:lblAlgn val="ctr"/>
        <c:lblOffset val="100"/>
      </c:catAx>
      <c:valAx>
        <c:axId val="22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88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/>
              <a:t>Average Robots Challenging or Scaling per Match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'Per Match data'!$T$3:$T$6</c:f>
              <c:strCache>
                <c:ptCount val="1"/>
                <c:pt idx="0">
                  <c:v>qm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cat>
            <c:strRef>
              <c:f>'Per Match data'!$S$7:$S$11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yVal>
            <c:numRef>
              <c:f>'Per Match data'!$T$7:$T$11</c:f>
              <c:numCache>
                <c:formatCode>General</c:formatCode>
                <c:ptCount val="5"/>
                <c:pt idx="0">
                  <c:v>3.272867</c:v>
                </c:pt>
                <c:pt idx="1">
                  <c:v>3.484268</c:v>
                </c:pt>
                <c:pt idx="2">
                  <c:v>3.857345</c:v>
                </c:pt>
                <c:pt idx="3">
                  <c:v>4.142497</c:v>
                </c:pt>
                <c:pt idx="4">
                  <c:v>4.186961</c:v>
                </c:pt>
              </c:numCache>
            </c:numRef>
          </c:yVal>
        </c:ser>
        <c:ser>
          <c:idx val="1"/>
          <c:order val="1"/>
          <c:tx>
            <c:strRef>
              <c:f>'Per Match data'!$U$3:$U$6</c:f>
              <c:strCache>
                <c:ptCount val="1"/>
                <c:pt idx="0">
                  <c:v>qf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cat>
            <c:strRef>
              <c:f>'Per Match data'!$S$7:$S$11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yVal>
            <c:numRef>
              <c:f>'Per Match data'!$U$7:$U$11</c:f>
              <c:numCache>
                <c:formatCode>General</c:formatCode>
                <c:ptCount val="5"/>
                <c:pt idx="0">
                  <c:v>4.566037</c:v>
                </c:pt>
                <c:pt idx="1">
                  <c:v>4.528138</c:v>
                </c:pt>
                <c:pt idx="2">
                  <c:v>4.593583</c:v>
                </c:pt>
                <c:pt idx="3">
                  <c:v>4.931937</c:v>
                </c:pt>
                <c:pt idx="4">
                  <c:v>4.933629</c:v>
                </c:pt>
              </c:numCache>
            </c:numRef>
          </c:yVal>
        </c:ser>
        <c:ser>
          <c:idx val="2"/>
          <c:order val="2"/>
          <c:tx>
            <c:strRef>
              <c:f>'Per Match data'!$V$3:$V$6</c:f>
              <c:strCache>
                <c:ptCount val="1"/>
                <c:pt idx="0">
                  <c:v>sf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cat>
            <c:strRef>
              <c:f>'Per Match data'!$S$7:$S$11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yVal>
            <c:numRef>
              <c:f>'Per Match data'!$V$7:$V$11</c:f>
              <c:numCache>
                <c:formatCode>General</c:formatCode>
                <c:ptCount val="5"/>
                <c:pt idx="0">
                  <c:v>4.825</c:v>
                </c:pt>
                <c:pt idx="1">
                  <c:v>4.884956</c:v>
                </c:pt>
                <c:pt idx="2">
                  <c:v>4.877778</c:v>
                </c:pt>
                <c:pt idx="3">
                  <c:v>5.064516</c:v>
                </c:pt>
                <c:pt idx="4">
                  <c:v>4.948275</c:v>
                </c:pt>
              </c:numCache>
            </c:numRef>
          </c:yVal>
        </c:ser>
        <c:ser>
          <c:idx val="3"/>
          <c:order val="3"/>
          <c:tx>
            <c:strRef>
              <c:f>'Per Match data'!$W$3:$W$6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7"/>
          </c:marker>
          <c:cat>
            <c:strRef>
              <c:f>'Per Match data'!$S$7:$S$11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yVal>
            <c:numRef>
              <c:f>'Per Match data'!$W$7:$W$11</c:f>
              <c:numCache>
                <c:formatCode>General</c:formatCode>
                <c:ptCount val="5"/>
                <c:pt idx="0">
                  <c:v>4.9</c:v>
                </c:pt>
                <c:pt idx="1">
                  <c:v>4.896551</c:v>
                </c:pt>
                <c:pt idx="2">
                  <c:v>5.081633</c:v>
                </c:pt>
                <c:pt idx="3">
                  <c:v>5.181818</c:v>
                </c:pt>
                <c:pt idx="4">
                  <c:v>5.120689</c:v>
                </c:pt>
              </c:numCache>
            </c:numRef>
          </c:yVal>
        </c:ser>
        <c:axId val="6022"/>
        <c:axId val="4063"/>
      </c:scatterChart>
      <c:valAx>
        <c:axId val="6022"/>
        <c:scaling>
          <c:orientation val="minMax"/>
          <c:max val="5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Week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063"/>
        <c:crosses val="autoZero"/>
        <c:majorUnit val="1"/>
      </c:valAx>
      <c:valAx>
        <c:axId val="406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02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/>
              <a:t>Robots Reaching or Crossing in Auton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'Per Match data'!$B$3:$B$6</c:f>
              <c:strCache>
                <c:ptCount val="1"/>
                <c:pt idx="0">
                  <c:v>qm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'Per Match data'!$A$7:$A$11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'Per Match data'!$B$7:$B$11</c:f>
              <c:numCache>
                <c:formatCode>General</c:formatCode>
                <c:ptCount val="5"/>
                <c:pt idx="0">
                  <c:v>3.833974</c:v>
                </c:pt>
                <c:pt idx="1">
                  <c:v>4.121436</c:v>
                </c:pt>
                <c:pt idx="2">
                  <c:v>4.408898</c:v>
                </c:pt>
                <c:pt idx="3">
                  <c:v>4.76797</c:v>
                </c:pt>
                <c:pt idx="4">
                  <c:v>4.793103</c:v>
                </c:pt>
              </c:numCache>
            </c:numRef>
          </c:val>
        </c:ser>
        <c:ser>
          <c:idx val="1"/>
          <c:order val="1"/>
          <c:tx>
            <c:strRef>
              <c:f>'Per Match data'!$C$3:$C$6</c:f>
              <c:strCache>
                <c:ptCount val="1"/>
                <c:pt idx="0">
                  <c:v>qf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'Per Match data'!$A$7:$A$11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'Per Match data'!$C$7:$C$11</c:f>
              <c:numCache>
                <c:formatCode>General</c:formatCode>
                <c:ptCount val="5"/>
                <c:pt idx="0">
                  <c:v>5.283019</c:v>
                </c:pt>
                <c:pt idx="1">
                  <c:v>5.484848</c:v>
                </c:pt>
                <c:pt idx="2">
                  <c:v>5.438503</c:v>
                </c:pt>
                <c:pt idx="3">
                  <c:v>5.570681</c:v>
                </c:pt>
                <c:pt idx="4">
                  <c:v>5.579646</c:v>
                </c:pt>
              </c:numCache>
            </c:numRef>
          </c:val>
        </c:ser>
        <c:ser>
          <c:idx val="2"/>
          <c:order val="2"/>
          <c:tx>
            <c:strRef>
              <c:f>'Per Match data'!$D$3:$D$6</c:f>
              <c:strCache>
                <c:ptCount val="1"/>
                <c:pt idx="0">
                  <c:v>sf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'Per Match data'!$A$7:$A$11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'Per Match data'!$D$7:$D$11</c:f>
              <c:numCache>
                <c:formatCode>General</c:formatCode>
                <c:ptCount val="5"/>
                <c:pt idx="0">
                  <c:v>5.45</c:v>
                </c:pt>
                <c:pt idx="1">
                  <c:v>5.530973</c:v>
                </c:pt>
                <c:pt idx="2">
                  <c:v>5.5</c:v>
                </c:pt>
                <c:pt idx="3">
                  <c:v>5.580645</c:v>
                </c:pt>
                <c:pt idx="4">
                  <c:v>5.689655</c:v>
                </c:pt>
              </c:numCache>
            </c:numRef>
          </c:val>
        </c:ser>
        <c:ser>
          <c:idx val="3"/>
          <c:order val="3"/>
          <c:tx>
            <c:strRef>
              <c:f>'Per Match data'!$E$3:$E$6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7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'Per Match data'!$A$7:$A$11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'Per Match data'!$E$7:$E$11</c:f>
              <c:numCache>
                <c:formatCode>General</c:formatCode>
                <c:ptCount val="5"/>
                <c:pt idx="0">
                  <c:v>5.4</c:v>
                </c:pt>
                <c:pt idx="1">
                  <c:v>5.603448</c:v>
                </c:pt>
                <c:pt idx="2">
                  <c:v>5.653061</c:v>
                </c:pt>
                <c:pt idx="3">
                  <c:v>5.636364</c:v>
                </c:pt>
                <c:pt idx="4">
                  <c:v>5.724138</c:v>
                </c:pt>
              </c:numCache>
            </c:numRef>
          </c:val>
        </c:ser>
        <c:marker val="1"/>
        <c:axId val="13209"/>
        <c:axId val="28234"/>
      </c:lineChart>
      <c:catAx>
        <c:axId val="132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Week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8234"/>
        <c:crosses val="autoZero"/>
        <c:auto val="1"/>
        <c:lblAlgn val="ctr"/>
        <c:lblOffset val="100"/>
      </c:catAx>
      <c:valAx>
        <c:axId val="28234"/>
        <c:scaling>
          <c:orientation val="minMax"/>
          <c:max val="6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320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/>
              <a:t>Mean Teleop Low Goals per Match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'Per Match data'!$H$13:$H$16</c:f>
              <c:strCache>
                <c:ptCount val="1"/>
                <c:pt idx="0">
                  <c:v>qm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'Per Match data'!$G$17:$G$21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'Per Match data'!$H$17:$H$21</c:f>
              <c:numCache>
                <c:formatCode>General</c:formatCode>
                <c:ptCount val="5"/>
                <c:pt idx="0">
                  <c:v>2.738663</c:v>
                </c:pt>
                <c:pt idx="1">
                  <c:v>3.113078</c:v>
                </c:pt>
                <c:pt idx="2">
                  <c:v>3.989407</c:v>
                </c:pt>
                <c:pt idx="3">
                  <c:v>5.18285</c:v>
                </c:pt>
                <c:pt idx="4">
                  <c:v>4.833513</c:v>
                </c:pt>
              </c:numCache>
            </c:numRef>
          </c:val>
        </c:ser>
        <c:ser>
          <c:idx val="1"/>
          <c:order val="1"/>
          <c:tx>
            <c:strRef>
              <c:f>'Per Match data'!$I$13:$I$16</c:f>
              <c:strCache>
                <c:ptCount val="1"/>
                <c:pt idx="0">
                  <c:v>qf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'Per Match data'!$G$17:$G$21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'Per Match data'!$I$17:$I$21</c:f>
              <c:numCache>
                <c:formatCode>General</c:formatCode>
                <c:ptCount val="5"/>
                <c:pt idx="0">
                  <c:v>6.100629</c:v>
                </c:pt>
                <c:pt idx="1">
                  <c:v>5.848485</c:v>
                </c:pt>
                <c:pt idx="2">
                  <c:v>6.497326</c:v>
                </c:pt>
                <c:pt idx="3">
                  <c:v>8.062827</c:v>
                </c:pt>
                <c:pt idx="4">
                  <c:v>7.10177</c:v>
                </c:pt>
              </c:numCache>
            </c:numRef>
          </c:val>
        </c:ser>
        <c:ser>
          <c:idx val="2"/>
          <c:order val="2"/>
          <c:tx>
            <c:strRef>
              <c:f>'Per Match data'!$J$13:$J$16</c:f>
              <c:strCache>
                <c:ptCount val="1"/>
                <c:pt idx="0">
                  <c:v>sf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'Per Match data'!$G$17:$G$21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'Per Match data'!$J$17:$J$21</c:f>
              <c:numCache>
                <c:formatCode>General</c:formatCode>
                <c:ptCount val="5"/>
                <c:pt idx="0">
                  <c:v>7.3</c:v>
                </c:pt>
                <c:pt idx="1">
                  <c:v>7.371681</c:v>
                </c:pt>
                <c:pt idx="2">
                  <c:v>7.711111</c:v>
                </c:pt>
                <c:pt idx="3">
                  <c:v>8.344086</c:v>
                </c:pt>
                <c:pt idx="4">
                  <c:v>6.517241</c:v>
                </c:pt>
              </c:numCache>
            </c:numRef>
          </c:val>
        </c:ser>
        <c:ser>
          <c:idx val="3"/>
          <c:order val="3"/>
          <c:tx>
            <c:strRef>
              <c:f>'Per Match data'!$K$13:$K$16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7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'Per Match data'!$G$17:$G$21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'Per Match data'!$K$17:$K$21</c:f>
              <c:numCache>
                <c:formatCode>General</c:formatCode>
                <c:ptCount val="5"/>
                <c:pt idx="0">
                  <c:v>7.5</c:v>
                </c:pt>
                <c:pt idx="1">
                  <c:v>6.637931</c:v>
                </c:pt>
                <c:pt idx="2">
                  <c:v>9.020408</c:v>
                </c:pt>
                <c:pt idx="3">
                  <c:v>7.068182</c:v>
                </c:pt>
                <c:pt idx="4">
                  <c:v>6.103448</c:v>
                </c:pt>
              </c:numCache>
            </c:numRef>
          </c:val>
        </c:ser>
        <c:marker val="1"/>
        <c:axId val="10247"/>
        <c:axId val="27410"/>
      </c:lineChart>
      <c:catAx>
        <c:axId val="10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Week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7410"/>
        <c:crosses val="autoZero"/>
        <c:auto val="1"/>
        <c:lblAlgn val="ctr"/>
        <c:lblOffset val="100"/>
      </c:catAx>
      <c:valAx>
        <c:axId val="2741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024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/>
              <a:t>Breaches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'Per Match data'!$H$23:$H$26</c:f>
              <c:strCache>
                <c:ptCount val="1"/>
                <c:pt idx="0">
                  <c:v>qm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'Per Match data'!$G$27:$G$31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'Per Match data'!$H$27:$H$31</c:f>
              <c:numCache>
                <c:formatCode>General</c:formatCode>
                <c:ptCount val="5"/>
                <c:pt idx="0">
                  <c:v>1.030746</c:v>
                </c:pt>
                <c:pt idx="1">
                  <c:v>1.172075</c:v>
                </c:pt>
                <c:pt idx="2">
                  <c:v>1.290254</c:v>
                </c:pt>
                <c:pt idx="3">
                  <c:v>1.457755</c:v>
                </c:pt>
                <c:pt idx="4">
                  <c:v>1.450431</c:v>
                </c:pt>
              </c:numCache>
            </c:numRef>
          </c:val>
        </c:ser>
        <c:ser>
          <c:idx val="1"/>
          <c:order val="1"/>
          <c:tx>
            <c:strRef>
              <c:f>'Per Match data'!$I$23:$I$26</c:f>
              <c:strCache>
                <c:ptCount val="1"/>
                <c:pt idx="0">
                  <c:v>qf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'Per Match data'!$G$27:$G$31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'Per Match data'!$I$27:$I$31</c:f>
              <c:numCache>
                <c:formatCode>General</c:formatCode>
                <c:ptCount val="5"/>
                <c:pt idx="0">
                  <c:v>1.698113</c:v>
                </c:pt>
                <c:pt idx="1">
                  <c:v>1.675325</c:v>
                </c:pt>
                <c:pt idx="2">
                  <c:v>1.609626</c:v>
                </c:pt>
                <c:pt idx="3">
                  <c:v>1.780105</c:v>
                </c:pt>
                <c:pt idx="4">
                  <c:v>1.743363</c:v>
                </c:pt>
              </c:numCache>
            </c:numRef>
          </c:val>
        </c:ser>
        <c:ser>
          <c:idx val="2"/>
          <c:order val="2"/>
          <c:tx>
            <c:strRef>
              <c:f>'Per Match data'!$J$23:$J$26</c:f>
              <c:strCache>
                <c:ptCount val="1"/>
                <c:pt idx="0">
                  <c:v>sf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'Per Match data'!$G$27:$G$31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'Per Match data'!$J$27:$J$31</c:f>
              <c:numCache>
                <c:formatCode>General</c:formatCode>
                <c:ptCount val="5"/>
                <c:pt idx="0">
                  <c:v>1.725</c:v>
                </c:pt>
                <c:pt idx="1">
                  <c:v>1.893805</c:v>
                </c:pt>
                <c:pt idx="2">
                  <c:v>1.744444</c:v>
                </c:pt>
                <c:pt idx="3">
                  <c:v>1.913978</c:v>
                </c:pt>
                <c:pt idx="4">
                  <c:v>1.844828</c:v>
                </c:pt>
              </c:numCache>
            </c:numRef>
          </c:val>
        </c:ser>
        <c:ser>
          <c:idx val="3"/>
          <c:order val="3"/>
          <c:tx>
            <c:strRef>
              <c:f>'Per Match data'!$K$23:$K$26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7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'Per Match data'!$G$27:$G$31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'Per Match data'!$K$27:$K$31</c:f>
              <c:numCache>
                <c:formatCode>General</c:formatCode>
                <c:ptCount val="5"/>
                <c:pt idx="0">
                  <c:v>1.85</c:v>
                </c:pt>
                <c:pt idx="1">
                  <c:v>1.810345</c:v>
                </c:pt>
                <c:pt idx="2">
                  <c:v>1.836735</c:v>
                </c:pt>
                <c:pt idx="3">
                  <c:v>1.75</c:v>
                </c:pt>
                <c:pt idx="4">
                  <c:v>1.896552</c:v>
                </c:pt>
              </c:numCache>
            </c:numRef>
          </c:val>
        </c:ser>
        <c:marker val="1"/>
        <c:axId val="2079"/>
        <c:axId val="6561"/>
      </c:lineChart>
      <c:catAx>
        <c:axId val="2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Week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561"/>
        <c:crosses val="autoZero"/>
        <c:auto val="1"/>
        <c:lblAlgn val="ctr"/>
        <c:lblOffset val="100"/>
      </c:catAx>
      <c:valAx>
        <c:axId val="6561"/>
        <c:scaling>
          <c:orientation val="minMax"/>
          <c:max val="2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7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/>
              <a:t>Captures per Match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'Per Match data'!$N$23:$N$26</c:f>
              <c:strCache>
                <c:ptCount val="1"/>
                <c:pt idx="0">
                  <c:v>qm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'Per Match data'!$M$27:$M$31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'Per Match data'!$N$27:$N$31</c:f>
              <c:numCache>
                <c:formatCode>General</c:formatCode>
                <c:ptCount val="5"/>
                <c:pt idx="0">
                  <c:v>0.023059</c:v>
                </c:pt>
                <c:pt idx="1">
                  <c:v>0.066863</c:v>
                </c:pt>
                <c:pt idx="2">
                  <c:v>0.120763</c:v>
                </c:pt>
                <c:pt idx="3">
                  <c:v>0.232661</c:v>
                </c:pt>
                <c:pt idx="4">
                  <c:v>0.262931</c:v>
                </c:pt>
              </c:numCache>
            </c:numRef>
          </c:val>
        </c:ser>
        <c:ser>
          <c:idx val="1"/>
          <c:order val="1"/>
          <c:tx>
            <c:strRef>
              <c:f>'Per Match data'!$O$23:$O$26</c:f>
              <c:strCache>
                <c:ptCount val="1"/>
                <c:pt idx="0">
                  <c:v>qf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'Per Match data'!$M$27:$M$31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'Per Match data'!$O$27:$O$31</c:f>
              <c:numCache>
                <c:formatCode>General</c:formatCode>
                <c:ptCount val="5"/>
                <c:pt idx="0">
                  <c:v>0.201258</c:v>
                </c:pt>
                <c:pt idx="1">
                  <c:v>0.242424</c:v>
                </c:pt>
                <c:pt idx="2">
                  <c:v>0.304813</c:v>
                </c:pt>
                <c:pt idx="3">
                  <c:v>0.565445</c:v>
                </c:pt>
                <c:pt idx="4">
                  <c:v>0.566372</c:v>
                </c:pt>
              </c:numCache>
            </c:numRef>
          </c:val>
        </c:ser>
        <c:ser>
          <c:idx val="2"/>
          <c:order val="2"/>
          <c:tx>
            <c:strRef>
              <c:f>'Per Match data'!$P$23:$P$26</c:f>
              <c:strCache>
                <c:ptCount val="1"/>
                <c:pt idx="0">
                  <c:v>sf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'Per Match data'!$M$27:$M$31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'Per Match data'!$P$27:$P$31</c:f>
              <c:numCache>
                <c:formatCode>General</c:formatCode>
                <c:ptCount val="5"/>
                <c:pt idx="0">
                  <c:v>0.325</c:v>
                </c:pt>
                <c:pt idx="1">
                  <c:v>0.469027</c:v>
                </c:pt>
                <c:pt idx="2">
                  <c:v>0.566667</c:v>
                </c:pt>
                <c:pt idx="3">
                  <c:v>0.763441</c:v>
                </c:pt>
                <c:pt idx="4">
                  <c:v>0.62069</c:v>
                </c:pt>
              </c:numCache>
            </c:numRef>
          </c:val>
        </c:ser>
        <c:ser>
          <c:idx val="3"/>
          <c:order val="3"/>
          <c:tx>
            <c:strRef>
              <c:f>'Per Match data'!$Q$23:$Q$26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7"/>
          </c:marker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</c:dLbls>
          <c:cat>
            <c:strRef>
              <c:f>'Per Match data'!$M$27:$M$31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'Per Match data'!$Q$27:$Q$31</c:f>
              <c:numCache>
                <c:formatCode>General</c:formatCode>
                <c:ptCount val="5"/>
                <c:pt idx="0">
                  <c:v>0.375</c:v>
                </c:pt>
                <c:pt idx="1">
                  <c:v>0.517241</c:v>
                </c:pt>
                <c:pt idx="2">
                  <c:v>0.653061</c:v>
                </c:pt>
                <c:pt idx="3">
                  <c:v>0.954545</c:v>
                </c:pt>
                <c:pt idx="4">
                  <c:v>0.948276</c:v>
                </c:pt>
              </c:numCache>
            </c:numRef>
          </c:val>
        </c:ser>
        <c:marker val="1"/>
        <c:axId val="6544"/>
        <c:axId val="28945"/>
      </c:lineChart>
      <c:catAx>
        <c:axId val="6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Week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8945"/>
        <c:crosses val="autoZero"/>
        <c:auto val="1"/>
        <c:lblAlgn val="ctr"/>
        <c:lblOffset val="100"/>
      </c:catAx>
      <c:valAx>
        <c:axId val="28945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54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23</xdr:col>
      <xdr:colOff>780480</xdr:colOff>
      <xdr:row>0</xdr:row>
      <xdr:rowOff>153360</xdr:rowOff>
    </xdr:from>
    <xdr:to>
      <xdr:col>31</xdr:col>
      <xdr:colOff>35280</xdr:colOff>
      <xdr:row>20</xdr:row>
      <xdr:rowOff>124920</xdr:rowOff>
    </xdr:to>
    <xdr:graphicFrame>
      <xdr:nvGraphicFramePr>
        <xdr:cNvPr id="0" name=""/>
        <xdr:cNvGraphicFramePr/>
      </xdr:nvGraphicFramePr>
      <xdr:xfrm>
        <a:off x="9479880" y="153360"/>
        <a:ext cx="5757120" cy="323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25200</xdr:colOff>
      <xdr:row>22</xdr:row>
      <xdr:rowOff>25920</xdr:rowOff>
    </xdr:from>
    <xdr:to>
      <xdr:col>31</xdr:col>
      <xdr:colOff>95400</xdr:colOff>
      <xdr:row>59</xdr:row>
      <xdr:rowOff>48240</xdr:rowOff>
    </xdr:to>
    <xdr:graphicFrame>
      <xdr:nvGraphicFramePr>
        <xdr:cNvPr id="1" name=""/>
        <xdr:cNvGraphicFramePr/>
      </xdr:nvGraphicFramePr>
      <xdr:xfrm>
        <a:off x="9537480" y="3616200"/>
        <a:ext cx="5759640" cy="6060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31</xdr:col>
      <xdr:colOff>354960</xdr:colOff>
      <xdr:row>22</xdr:row>
      <xdr:rowOff>48240</xdr:rowOff>
    </xdr:from>
    <xdr:to>
      <xdr:col>38</xdr:col>
      <xdr:colOff>429120</xdr:colOff>
      <xdr:row>59</xdr:row>
      <xdr:rowOff>9720</xdr:rowOff>
    </xdr:to>
    <xdr:graphicFrame>
      <xdr:nvGraphicFramePr>
        <xdr:cNvPr id="2" name=""/>
        <xdr:cNvGraphicFramePr/>
      </xdr:nvGraphicFramePr>
      <xdr:xfrm>
        <a:off x="15556680" y="3638520"/>
        <a:ext cx="5763600" cy="599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31</xdr:col>
      <xdr:colOff>184320</xdr:colOff>
      <xdr:row>1</xdr:row>
      <xdr:rowOff>19440</xdr:rowOff>
    </xdr:from>
    <xdr:to>
      <xdr:col>38</xdr:col>
      <xdr:colOff>248400</xdr:colOff>
      <xdr:row>20</xdr:row>
      <xdr:rowOff>153720</xdr:rowOff>
    </xdr:to>
    <xdr:graphicFrame>
      <xdr:nvGraphicFramePr>
        <xdr:cNvPr id="3" name=""/>
        <xdr:cNvGraphicFramePr/>
      </xdr:nvGraphicFramePr>
      <xdr:xfrm>
        <a:off x="15386040" y="182520"/>
        <a:ext cx="5753520" cy="323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100080</xdr:colOff>
      <xdr:row>32</xdr:row>
      <xdr:rowOff>19440</xdr:rowOff>
    </xdr:from>
    <xdr:to>
      <xdr:col>16</xdr:col>
      <xdr:colOff>216720</xdr:colOff>
      <xdr:row>51</xdr:row>
      <xdr:rowOff>154080</xdr:rowOff>
    </xdr:to>
    <xdr:graphicFrame>
      <xdr:nvGraphicFramePr>
        <xdr:cNvPr id="4" name=""/>
        <xdr:cNvGraphicFramePr/>
      </xdr:nvGraphicFramePr>
      <xdr:xfrm>
        <a:off x="100080" y="5241600"/>
        <a:ext cx="5753520" cy="323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130320</xdr:colOff>
      <xdr:row>52</xdr:row>
      <xdr:rowOff>134640</xdr:rowOff>
    </xdr:from>
    <xdr:to>
      <xdr:col>16</xdr:col>
      <xdr:colOff>257040</xdr:colOff>
      <xdr:row>72</xdr:row>
      <xdr:rowOff>105480</xdr:rowOff>
    </xdr:to>
    <xdr:graphicFrame>
      <xdr:nvGraphicFramePr>
        <xdr:cNvPr id="5" name=""/>
        <xdr:cNvGraphicFramePr/>
      </xdr:nvGraphicFramePr>
      <xdr:xfrm>
        <a:off x="130320" y="8620560"/>
        <a:ext cx="5763600" cy="323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31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U41" activeCellId="0" pane="topLeft" sqref="U41"/>
    </sheetView>
  </sheetViews>
  <sheetFormatPr defaultRowHeight="12.85"/>
  <cols>
    <col collapsed="false" hidden="false" max="1" min="1" style="1" width="6.37244897959184"/>
    <col collapsed="false" hidden="false" max="5" min="2" style="1" width="5.10204081632653"/>
    <col collapsed="false" hidden="false" max="6" min="6" style="1" width="2.39285714285714"/>
    <col collapsed="false" hidden="false" max="7" min="7" style="2" width="6.37244897959184"/>
    <col collapsed="false" hidden="false" max="11" min="8" style="1" width="5.10204081632653"/>
    <col collapsed="false" hidden="false" max="12" min="12" style="1" width="2.25"/>
    <col collapsed="false" hidden="false" max="13" min="13" style="1" width="6.37244897959184"/>
    <col collapsed="false" hidden="false" max="17" min="14" style="1" width="5.10204081632653"/>
    <col collapsed="false" hidden="false" max="18" min="18" style="1" width="11.5204081632653"/>
    <col collapsed="false" hidden="false" max="19" min="19" style="1" width="6.37244897959184"/>
    <col collapsed="false" hidden="false" max="23" min="20" style="1" width="5.10204081632653"/>
    <col collapsed="false" hidden="false" max="1019" min="24" style="1" width="11.5204081632653"/>
    <col collapsed="false" hidden="false" max="1025" min="1020" style="0" width="11.5204081632653"/>
  </cols>
  <sheetData>
    <row collapsed="false" customFormat="false" customHeight="false" hidden="false" ht="12.85" outlineLevel="0" r="1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collapsed="false" customFormat="false" customHeight="false" hidden="false" ht="12.85" outlineLevel="0" r="2">
      <c r="A2" s="3"/>
      <c r="G2" s="3"/>
      <c r="M2" s="3"/>
    </row>
    <row collapsed="false" customFormat="false" customHeight="false" hidden="false" ht="12.85" outlineLevel="0" r="3">
      <c r="A3" s="3" t="s">
        <v>1</v>
      </c>
      <c r="B3" s="3"/>
      <c r="C3" s="3"/>
      <c r="D3" s="3"/>
      <c r="E3" s="3"/>
      <c r="G3" s="3" t="s">
        <v>2</v>
      </c>
      <c r="H3" s="3"/>
      <c r="I3" s="3"/>
      <c r="J3" s="3"/>
      <c r="K3" s="3"/>
      <c r="M3" s="3" t="s">
        <v>3</v>
      </c>
      <c r="N3" s="3"/>
      <c r="O3" s="3"/>
      <c r="P3" s="3"/>
      <c r="Q3" s="3"/>
      <c r="S3" s="3" t="s">
        <v>4</v>
      </c>
      <c r="T3" s="3"/>
      <c r="U3" s="3"/>
      <c r="V3" s="3"/>
      <c r="W3" s="3"/>
    </row>
    <row collapsed="false" customFormat="false" customHeight="false" hidden="false" ht="12.85" outlineLevel="0" r="4">
      <c r="G4" s="1"/>
    </row>
    <row collapsed="false" customFormat="false" customHeight="false" hidden="false" ht="12.85" outlineLevel="0" r="5">
      <c r="A5" s="4" t="s">
        <v>5</v>
      </c>
      <c r="B5" s="4" t="s">
        <v>6</v>
      </c>
      <c r="C5" s="4" t="s">
        <v>7</v>
      </c>
      <c r="D5" s="4" t="s">
        <v>8</v>
      </c>
      <c r="E5" s="4" t="s">
        <v>9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M5" s="4" t="s">
        <v>5</v>
      </c>
      <c r="N5" s="4" t="s">
        <v>6</v>
      </c>
      <c r="O5" s="4" t="s">
        <v>7</v>
      </c>
      <c r="P5" s="4" t="s">
        <v>8</v>
      </c>
      <c r="Q5" s="4" t="s">
        <v>9</v>
      </c>
      <c r="S5" s="4" t="s">
        <v>5</v>
      </c>
      <c r="T5" s="4" t="s">
        <v>6</v>
      </c>
      <c r="U5" s="4" t="s">
        <v>7</v>
      </c>
      <c r="V5" s="4" t="s">
        <v>8</v>
      </c>
      <c r="W5" s="4" t="s">
        <v>9</v>
      </c>
    </row>
    <row collapsed="false" customFormat="false" customHeight="false" hidden="false" ht="12.85" outlineLevel="0" r="6">
      <c r="A6" s="5" t="s">
        <v>10</v>
      </c>
      <c r="B6" s="5"/>
      <c r="C6" s="5"/>
      <c r="D6" s="5"/>
      <c r="E6" s="5"/>
      <c r="G6" s="5" t="s">
        <v>10</v>
      </c>
      <c r="H6" s="5"/>
      <c r="I6" s="5"/>
      <c r="J6" s="5"/>
      <c r="K6" s="5"/>
      <c r="M6" s="5" t="s">
        <v>10</v>
      </c>
      <c r="N6" s="5"/>
      <c r="O6" s="5"/>
      <c r="P6" s="5"/>
      <c r="Q6" s="5"/>
      <c r="S6" s="5" t="s">
        <v>10</v>
      </c>
      <c r="T6" s="5"/>
      <c r="U6" s="5"/>
      <c r="V6" s="5"/>
      <c r="W6" s="5"/>
    </row>
    <row collapsed="false" customFormat="false" customHeight="false" hidden="false" ht="12.85" outlineLevel="0" r="7">
      <c r="A7" s="5" t="n">
        <v>1</v>
      </c>
      <c r="B7" s="6" t="n">
        <v>3.833974</v>
      </c>
      <c r="C7" s="6" t="n">
        <v>5.283019</v>
      </c>
      <c r="D7" s="6" t="n">
        <v>5.45</v>
      </c>
      <c r="E7" s="6" t="n">
        <v>5.4</v>
      </c>
      <c r="G7" s="5" t="n">
        <v>1</v>
      </c>
      <c r="H7" s="6" t="n">
        <v>1.551115</v>
      </c>
      <c r="I7" s="6" t="n">
        <v>2.90566</v>
      </c>
      <c r="J7" s="6" t="n">
        <v>3.2375</v>
      </c>
      <c r="K7" s="6" t="n">
        <v>3.35</v>
      </c>
      <c r="M7" s="5" t="n">
        <v>1</v>
      </c>
      <c r="N7" s="6" t="n">
        <v>3.106841</v>
      </c>
      <c r="O7" s="6" t="n">
        <v>4.232704</v>
      </c>
      <c r="P7" s="6" t="n">
        <v>4.3375</v>
      </c>
      <c r="Q7" s="6" t="n">
        <v>4.15</v>
      </c>
      <c r="S7" s="5" t="n">
        <v>1</v>
      </c>
      <c r="T7" s="6" t="n">
        <f aca="false">N7+N17</f>
        <v>3.272867</v>
      </c>
      <c r="U7" s="6" t="n">
        <f aca="false">O7+O17</f>
        <v>4.566037</v>
      </c>
      <c r="V7" s="6" t="n">
        <f aca="false">P7+P17</f>
        <v>4.825</v>
      </c>
      <c r="W7" s="6" t="n">
        <f aca="false">Q7+Q17</f>
        <v>4.9</v>
      </c>
    </row>
    <row collapsed="false" customFormat="false" customHeight="false" hidden="false" ht="12.85" outlineLevel="0" r="8">
      <c r="A8" s="5" t="n">
        <v>2</v>
      </c>
      <c r="B8" s="6" t="n">
        <v>4.121436</v>
      </c>
      <c r="C8" s="6" t="n">
        <v>5.484848</v>
      </c>
      <c r="D8" s="6" t="n">
        <v>5.530973</v>
      </c>
      <c r="E8" s="6" t="n">
        <v>5.603448</v>
      </c>
      <c r="G8" s="5" t="n">
        <v>2</v>
      </c>
      <c r="H8" s="6" t="n">
        <v>1.764995</v>
      </c>
      <c r="I8" s="6" t="n">
        <v>3.307359</v>
      </c>
      <c r="J8" s="6" t="n">
        <v>4.256637</v>
      </c>
      <c r="K8" s="6" t="n">
        <v>5.482759</v>
      </c>
      <c r="M8" s="5" t="n">
        <v>2</v>
      </c>
      <c r="N8" s="6" t="n">
        <v>3.334317</v>
      </c>
      <c r="O8" s="6" t="n">
        <v>4.103896</v>
      </c>
      <c r="P8" s="6" t="n">
        <v>4.39823</v>
      </c>
      <c r="Q8" s="6" t="n">
        <v>4.293103</v>
      </c>
      <c r="S8" s="5" t="n">
        <v>2</v>
      </c>
      <c r="T8" s="6" t="n">
        <f aca="false">N8+N18</f>
        <v>3.484268</v>
      </c>
      <c r="U8" s="6" t="n">
        <f aca="false">O8+O18</f>
        <v>4.528138</v>
      </c>
      <c r="V8" s="6" t="n">
        <f aca="false">P8+P18</f>
        <v>4.884956</v>
      </c>
      <c r="W8" s="6" t="n">
        <f aca="false">Q8+Q18</f>
        <v>4.896551</v>
      </c>
    </row>
    <row collapsed="false" customFormat="false" customHeight="false" hidden="false" ht="12.85" outlineLevel="0" r="9">
      <c r="A9" s="5" t="n">
        <v>3</v>
      </c>
      <c r="B9" s="6" t="n">
        <v>4.408898</v>
      </c>
      <c r="C9" s="6" t="n">
        <v>5.438503</v>
      </c>
      <c r="D9" s="6" t="n">
        <v>5.5</v>
      </c>
      <c r="E9" s="6" t="n">
        <v>5.653061</v>
      </c>
      <c r="G9" s="5" t="n">
        <v>3</v>
      </c>
      <c r="H9" s="6" t="n">
        <v>2.164548</v>
      </c>
      <c r="I9" s="6" t="n">
        <v>3.090909</v>
      </c>
      <c r="J9" s="6" t="n">
        <v>3.922222</v>
      </c>
      <c r="K9" s="6" t="n">
        <v>3.918367</v>
      </c>
      <c r="M9" s="5" t="n">
        <v>3</v>
      </c>
      <c r="N9" s="6" t="n">
        <v>3.647599</v>
      </c>
      <c r="O9" s="6" t="n">
        <v>4.197861</v>
      </c>
      <c r="P9" s="6" t="n">
        <v>4.511111</v>
      </c>
      <c r="Q9" s="6" t="n">
        <v>4.489796</v>
      </c>
      <c r="S9" s="5" t="n">
        <v>3</v>
      </c>
      <c r="T9" s="6" t="n">
        <f aca="false">N9+N19</f>
        <v>3.857345</v>
      </c>
      <c r="U9" s="6" t="n">
        <f aca="false">O9+O19</f>
        <v>4.593583</v>
      </c>
      <c r="V9" s="6" t="n">
        <f aca="false">P9+P19</f>
        <v>4.877778</v>
      </c>
      <c r="W9" s="6" t="n">
        <f aca="false">Q9+Q19</f>
        <v>5.081633</v>
      </c>
    </row>
    <row collapsed="false" customFormat="false" customHeight="false" hidden="false" ht="12.85" outlineLevel="0" r="10">
      <c r="A10" s="5" t="n">
        <v>4</v>
      </c>
      <c r="B10" s="6" t="n">
        <v>4.76797</v>
      </c>
      <c r="C10" s="6" t="n">
        <v>5.570681</v>
      </c>
      <c r="D10" s="6" t="n">
        <v>5.580645</v>
      </c>
      <c r="E10" s="6" t="n">
        <v>5.636364</v>
      </c>
      <c r="G10" s="5" t="n">
        <v>4</v>
      </c>
      <c r="H10" s="6" t="n">
        <v>2.863178</v>
      </c>
      <c r="I10" s="6" t="n">
        <v>4.287958</v>
      </c>
      <c r="J10" s="6" t="n">
        <v>5.569892</v>
      </c>
      <c r="K10" s="6" t="n">
        <v>8.590909</v>
      </c>
      <c r="M10" s="5" t="n">
        <v>4</v>
      </c>
      <c r="N10" s="6" t="n">
        <v>3.812106</v>
      </c>
      <c r="O10" s="6" t="n">
        <v>4.267016</v>
      </c>
      <c r="P10" s="6" t="n">
        <v>4.215054</v>
      </c>
      <c r="Q10" s="6" t="n">
        <v>4.431818</v>
      </c>
      <c r="S10" s="5" t="n">
        <v>4</v>
      </c>
      <c r="T10" s="6" t="n">
        <f aca="false">N10+N20</f>
        <v>4.142497</v>
      </c>
      <c r="U10" s="6" t="n">
        <f aca="false">O10+O20</f>
        <v>4.931937</v>
      </c>
      <c r="V10" s="6" t="n">
        <f aca="false">P10+P20</f>
        <v>5.064516</v>
      </c>
      <c r="W10" s="6" t="n">
        <f aca="false">Q10+Q20</f>
        <v>5.181818</v>
      </c>
    </row>
    <row collapsed="false" customFormat="false" customHeight="false" hidden="false" ht="12.85" outlineLevel="0" r="11">
      <c r="A11" s="5" t="n">
        <v>5</v>
      </c>
      <c r="B11" s="6" t="n">
        <v>4.793103</v>
      </c>
      <c r="C11" s="6" t="n">
        <v>5.579646</v>
      </c>
      <c r="D11" s="6" t="n">
        <v>5.689655</v>
      </c>
      <c r="E11" s="6" t="n">
        <v>5.724138</v>
      </c>
      <c r="G11" s="5" t="n">
        <v>5</v>
      </c>
      <c r="H11" s="6" t="n">
        <v>3.864763</v>
      </c>
      <c r="I11" s="6" t="n">
        <v>5.606195</v>
      </c>
      <c r="J11" s="6" t="n">
        <v>7.025862</v>
      </c>
      <c r="K11" s="6" t="n">
        <v>8.965517</v>
      </c>
      <c r="M11" s="5" t="n">
        <v>5</v>
      </c>
      <c r="N11" s="6" t="n">
        <v>3.885776</v>
      </c>
      <c r="O11" s="6" t="n">
        <v>4.384956</v>
      </c>
      <c r="P11" s="6" t="n">
        <v>4.155172</v>
      </c>
      <c r="Q11" s="6" t="n">
        <v>4.155172</v>
      </c>
      <c r="S11" s="5" t="n">
        <v>5</v>
      </c>
      <c r="T11" s="6" t="n">
        <f aca="false">N11+N21</f>
        <v>4.186961</v>
      </c>
      <c r="U11" s="6" t="n">
        <f aca="false">O11+O21</f>
        <v>4.933629</v>
      </c>
      <c r="V11" s="6" t="n">
        <f aca="false">P11+P21</f>
        <v>4.948275</v>
      </c>
      <c r="W11" s="6" t="n">
        <f aca="false">Q11+Q21</f>
        <v>5.120689</v>
      </c>
    </row>
    <row collapsed="false" customFormat="false" customHeight="false" hidden="false" ht="12.85" outlineLevel="0" r="12">
      <c r="M12" s="2"/>
    </row>
    <row collapsed="false" customFormat="false" customHeight="false" hidden="false" ht="12.85" outlineLevel="0" r="13">
      <c r="A13" s="3" t="s">
        <v>11</v>
      </c>
      <c r="B13" s="3"/>
      <c r="C13" s="3"/>
      <c r="D13" s="3"/>
      <c r="E13" s="3"/>
      <c r="G13" s="3" t="s">
        <v>12</v>
      </c>
      <c r="H13" s="3"/>
      <c r="I13" s="3"/>
      <c r="J13" s="3"/>
      <c r="K13" s="3"/>
      <c r="M13" s="3" t="s">
        <v>13</v>
      </c>
      <c r="N13" s="3"/>
      <c r="O13" s="3"/>
      <c r="P13" s="3"/>
      <c r="Q13" s="3"/>
      <c r="S13" s="3" t="s">
        <v>14</v>
      </c>
      <c r="T13" s="3"/>
      <c r="U13" s="3"/>
      <c r="V13" s="3"/>
      <c r="W13" s="3"/>
    </row>
    <row collapsed="false" customFormat="false" customHeight="false" hidden="false" ht="12.85" outlineLevel="0" r="14">
      <c r="G14" s="1"/>
    </row>
    <row collapsed="false" customFormat="false" customHeight="false" hidden="false" ht="12.85" outlineLevel="0" r="15">
      <c r="A15" s="4" t="s">
        <v>5</v>
      </c>
      <c r="B15" s="4" t="s">
        <v>6</v>
      </c>
      <c r="C15" s="4" t="s">
        <v>7</v>
      </c>
      <c r="D15" s="4" t="s">
        <v>8</v>
      </c>
      <c r="E15" s="4" t="s">
        <v>9</v>
      </c>
      <c r="G15" s="4" t="s">
        <v>5</v>
      </c>
      <c r="H15" s="4" t="s">
        <v>6</v>
      </c>
      <c r="I15" s="4" t="s">
        <v>7</v>
      </c>
      <c r="J15" s="4" t="s">
        <v>8</v>
      </c>
      <c r="K15" s="4" t="s">
        <v>9</v>
      </c>
      <c r="M15" s="4" t="s">
        <v>5</v>
      </c>
      <c r="N15" s="4" t="s">
        <v>6</v>
      </c>
      <c r="O15" s="4" t="s">
        <v>7</v>
      </c>
      <c r="P15" s="4" t="s">
        <v>8</v>
      </c>
      <c r="Q15" s="4" t="s">
        <v>9</v>
      </c>
      <c r="S15" s="4" t="s">
        <v>5</v>
      </c>
      <c r="T15" s="4" t="s">
        <v>6</v>
      </c>
      <c r="U15" s="4" t="s">
        <v>7</v>
      </c>
      <c r="V15" s="4" t="s">
        <v>8</v>
      </c>
      <c r="W15" s="4" t="s">
        <v>9</v>
      </c>
    </row>
    <row collapsed="false" customFormat="false" customHeight="false" hidden="false" ht="12.85" outlineLevel="0" r="16">
      <c r="A16" s="5" t="s">
        <v>10</v>
      </c>
      <c r="B16" s="5"/>
      <c r="C16" s="5"/>
      <c r="D16" s="5"/>
      <c r="E16" s="5"/>
      <c r="G16" s="5" t="s">
        <v>10</v>
      </c>
      <c r="H16" s="5"/>
      <c r="I16" s="5"/>
      <c r="J16" s="5"/>
      <c r="K16" s="5"/>
      <c r="M16" s="5" t="s">
        <v>10</v>
      </c>
      <c r="N16" s="5"/>
      <c r="O16" s="5"/>
      <c r="P16" s="5"/>
      <c r="Q16" s="5"/>
      <c r="S16" s="5" t="s">
        <v>10</v>
      </c>
      <c r="T16" s="5"/>
      <c r="U16" s="5"/>
      <c r="V16" s="5"/>
      <c r="W16" s="5"/>
    </row>
    <row collapsed="false" customFormat="false" customHeight="false" hidden="false" ht="12.85" outlineLevel="0" r="17">
      <c r="A17" s="5" t="n">
        <v>1</v>
      </c>
      <c r="B17" s="6" t="n">
        <v>0.031514</v>
      </c>
      <c r="C17" s="6" t="n">
        <v>0.081761</v>
      </c>
      <c r="D17" s="6" t="n">
        <v>0.1375</v>
      </c>
      <c r="E17" s="6" t="n">
        <v>0.15</v>
      </c>
      <c r="G17" s="5" t="n">
        <v>1</v>
      </c>
      <c r="H17" s="6" t="n">
        <v>2.738663</v>
      </c>
      <c r="I17" s="6" t="n">
        <v>6.100629</v>
      </c>
      <c r="J17" s="6" t="n">
        <v>7.3</v>
      </c>
      <c r="K17" s="6" t="n">
        <v>7.5</v>
      </c>
      <c r="M17" s="5" t="n">
        <v>1</v>
      </c>
      <c r="N17" s="6" t="n">
        <v>0.166026</v>
      </c>
      <c r="O17" s="6" t="n">
        <v>0.333333</v>
      </c>
      <c r="P17" s="6" t="n">
        <v>0.4875</v>
      </c>
      <c r="Q17" s="6" t="n">
        <v>0.75</v>
      </c>
      <c r="S17" s="5" t="n">
        <v>1</v>
      </c>
      <c r="T17" s="6" t="n">
        <f aca="false">H17/H7</f>
        <v>1.76560925527766</v>
      </c>
      <c r="U17" s="6" t="n">
        <f aca="false">I17/I7</f>
        <v>2.09956739604771</v>
      </c>
      <c r="V17" s="6" t="n">
        <f aca="false">J17/J7</f>
        <v>2.25482625482625</v>
      </c>
      <c r="W17" s="6" t="n">
        <f aca="false">K17/K7</f>
        <v>2.23880597014925</v>
      </c>
    </row>
    <row collapsed="false" customFormat="false" customHeight="false" hidden="false" ht="12.85" outlineLevel="0" r="18">
      <c r="A18" s="5" t="n">
        <v>2</v>
      </c>
      <c r="B18" s="6" t="n">
        <v>0.025074</v>
      </c>
      <c r="C18" s="6" t="n">
        <v>0.060606</v>
      </c>
      <c r="D18" s="6" t="n">
        <v>0.079646</v>
      </c>
      <c r="E18" s="6" t="n">
        <v>0.12069</v>
      </c>
      <c r="G18" s="5" t="n">
        <v>2</v>
      </c>
      <c r="H18" s="6" t="n">
        <v>3.113078</v>
      </c>
      <c r="I18" s="6" t="n">
        <v>5.848485</v>
      </c>
      <c r="J18" s="6" t="n">
        <v>7.371681</v>
      </c>
      <c r="K18" s="6" t="n">
        <v>6.637931</v>
      </c>
      <c r="M18" s="5" t="n">
        <v>2</v>
      </c>
      <c r="N18" s="6" t="n">
        <v>0.149951</v>
      </c>
      <c r="O18" s="6" t="n">
        <v>0.424242</v>
      </c>
      <c r="P18" s="6" t="n">
        <v>0.486726</v>
      </c>
      <c r="Q18" s="6" t="n">
        <v>0.603448</v>
      </c>
      <c r="S18" s="5" t="n">
        <v>2</v>
      </c>
      <c r="T18" s="6" t="n">
        <f aca="false">H18/H8</f>
        <v>1.76378856597327</v>
      </c>
      <c r="U18" s="6" t="n">
        <f aca="false">I18/I8</f>
        <v>1.76832481747521</v>
      </c>
      <c r="V18" s="6" t="n">
        <f aca="false">J18/J8</f>
        <v>1.73180870250388</v>
      </c>
      <c r="W18" s="6" t="n">
        <f aca="false">K18/K8</f>
        <v>1.21069173385152</v>
      </c>
    </row>
    <row collapsed="false" customFormat="false" customHeight="false" hidden="false" ht="12.85" outlineLevel="0" r="19">
      <c r="A19" s="5" t="n">
        <v>3</v>
      </c>
      <c r="B19" s="6" t="n">
        <v>0.03178</v>
      </c>
      <c r="C19" s="6" t="n">
        <v>0.064171</v>
      </c>
      <c r="D19" s="6" t="n">
        <v>0.077778</v>
      </c>
      <c r="E19" s="6" t="n">
        <v>0.142857</v>
      </c>
      <c r="G19" s="5" t="n">
        <v>3</v>
      </c>
      <c r="H19" s="6" t="n">
        <v>3.989407</v>
      </c>
      <c r="I19" s="6" t="n">
        <v>6.497326</v>
      </c>
      <c r="J19" s="6" t="n">
        <v>7.711111</v>
      </c>
      <c r="K19" s="6" t="n">
        <v>9.020408</v>
      </c>
      <c r="M19" s="5" t="n">
        <v>3</v>
      </c>
      <c r="N19" s="6" t="n">
        <v>0.209746</v>
      </c>
      <c r="O19" s="6" t="n">
        <v>0.395722</v>
      </c>
      <c r="P19" s="6" t="n">
        <v>0.366667</v>
      </c>
      <c r="Q19" s="6" t="n">
        <v>0.591837</v>
      </c>
      <c r="S19" s="5" t="n">
        <v>3</v>
      </c>
      <c r="T19" s="6" t="n">
        <f aca="false">H19/H9</f>
        <v>1.8430670052131</v>
      </c>
      <c r="U19" s="6" t="n">
        <f aca="false">I19/I9</f>
        <v>2.1020761206493</v>
      </c>
      <c r="V19" s="6" t="n">
        <f aca="false">J19/J9</f>
        <v>1.9660057487822</v>
      </c>
      <c r="W19" s="6" t="n">
        <f aca="false">K19/K9</f>
        <v>2.30208349549698</v>
      </c>
    </row>
    <row collapsed="false" customFormat="false" customHeight="false" hidden="false" ht="12.85" outlineLevel="0" r="20">
      <c r="A20" s="5" t="n">
        <v>4</v>
      </c>
      <c r="B20" s="6" t="n">
        <v>0.057377</v>
      </c>
      <c r="C20" s="6" t="n">
        <v>0.099476</v>
      </c>
      <c r="D20" s="6" t="n">
        <v>0.193548</v>
      </c>
      <c r="E20" s="6" t="n">
        <v>0.181818</v>
      </c>
      <c r="G20" s="5" t="n">
        <v>4</v>
      </c>
      <c r="H20" s="6" t="n">
        <v>5.18285</v>
      </c>
      <c r="I20" s="6" t="n">
        <v>8.062827</v>
      </c>
      <c r="J20" s="6" t="n">
        <v>8.344086</v>
      </c>
      <c r="K20" s="6" t="n">
        <v>7.068182</v>
      </c>
      <c r="M20" s="5" t="n">
        <v>4</v>
      </c>
      <c r="N20" s="6" t="n">
        <v>0.330391</v>
      </c>
      <c r="O20" s="6" t="n">
        <v>0.664921</v>
      </c>
      <c r="P20" s="6" t="n">
        <v>0.849462</v>
      </c>
      <c r="Q20" s="6" t="n">
        <v>0.75</v>
      </c>
      <c r="S20" s="5" t="n">
        <v>4</v>
      </c>
      <c r="T20" s="6" t="n">
        <f aca="false">H20/H10</f>
        <v>1.81017386973496</v>
      </c>
      <c r="U20" s="6" t="n">
        <f aca="false">I20/I10</f>
        <v>1.88034187834862</v>
      </c>
      <c r="V20" s="6" t="n">
        <f aca="false">J20/J10</f>
        <v>1.49806962145765</v>
      </c>
      <c r="W20" s="6" t="n">
        <f aca="false">K20/K10</f>
        <v>0.822751352621708</v>
      </c>
    </row>
    <row collapsed="false" customFormat="false" customHeight="false" hidden="false" ht="12.85" outlineLevel="0" r="21">
      <c r="A21" s="5" t="n">
        <v>5</v>
      </c>
      <c r="B21" s="6" t="n">
        <v>0.042026</v>
      </c>
      <c r="C21" s="6" t="n">
        <v>0.070796</v>
      </c>
      <c r="D21" s="6" t="n">
        <v>0.086207</v>
      </c>
      <c r="E21" s="6" t="n">
        <v>0.12069</v>
      </c>
      <c r="G21" s="5" t="n">
        <v>5</v>
      </c>
      <c r="H21" s="6" t="n">
        <v>4.833513</v>
      </c>
      <c r="I21" s="6" t="n">
        <v>7.10177</v>
      </c>
      <c r="J21" s="6" t="n">
        <v>6.517241</v>
      </c>
      <c r="K21" s="6" t="n">
        <v>6.103448</v>
      </c>
      <c r="M21" s="5" t="n">
        <v>5</v>
      </c>
      <c r="N21" s="6" t="n">
        <v>0.301185</v>
      </c>
      <c r="O21" s="6" t="n">
        <v>0.548673</v>
      </c>
      <c r="P21" s="6" t="n">
        <v>0.793103</v>
      </c>
      <c r="Q21" s="6" t="n">
        <v>0.965517</v>
      </c>
      <c r="S21" s="5" t="n">
        <v>5</v>
      </c>
      <c r="T21" s="6" t="n">
        <f aca="false">H21/H11</f>
        <v>1.25066220101983</v>
      </c>
      <c r="U21" s="6" t="n">
        <f aca="false">I21/I11</f>
        <v>1.26677184792894</v>
      </c>
      <c r="V21" s="6" t="n">
        <f aca="false">J21/J11</f>
        <v>0.927607317080808</v>
      </c>
      <c r="W21" s="6" t="n">
        <f aca="false">K21/K11</f>
        <v>0.680769218328402</v>
      </c>
    </row>
    <row collapsed="false" customFormat="false" customHeight="false" hidden="false" ht="12.85" outlineLevel="0" r="23">
      <c r="A23" s="3" t="s">
        <v>15</v>
      </c>
      <c r="B23" s="3"/>
      <c r="C23" s="3"/>
      <c r="D23" s="3"/>
      <c r="E23" s="3"/>
      <c r="G23" s="3" t="s">
        <v>16</v>
      </c>
      <c r="H23" s="3"/>
      <c r="I23" s="3"/>
      <c r="J23" s="3"/>
      <c r="K23" s="3"/>
      <c r="M23" s="3" t="s">
        <v>17</v>
      </c>
      <c r="N23" s="3"/>
      <c r="O23" s="3"/>
      <c r="P23" s="3"/>
      <c r="Q23" s="3"/>
      <c r="S23" s="3" t="s">
        <v>18</v>
      </c>
      <c r="T23" s="3"/>
      <c r="U23" s="3"/>
      <c r="V23" s="3"/>
      <c r="W23" s="3"/>
    </row>
    <row collapsed="false" customFormat="false" customHeight="false" hidden="false" ht="12.85" outlineLevel="0" r="24">
      <c r="G24" s="1"/>
    </row>
    <row collapsed="false" customFormat="false" customHeight="false" hidden="false" ht="12.85" outlineLevel="0" r="25">
      <c r="A25" s="4" t="s">
        <v>5</v>
      </c>
      <c r="B25" s="4" t="s">
        <v>6</v>
      </c>
      <c r="C25" s="4" t="s">
        <v>7</v>
      </c>
      <c r="D25" s="4" t="s">
        <v>8</v>
      </c>
      <c r="E25" s="4" t="s">
        <v>9</v>
      </c>
      <c r="G25" s="4" t="s">
        <v>5</v>
      </c>
      <c r="H25" s="4" t="s">
        <v>6</v>
      </c>
      <c r="I25" s="4" t="s">
        <v>7</v>
      </c>
      <c r="J25" s="4" t="s">
        <v>8</v>
      </c>
      <c r="K25" s="4" t="s">
        <v>9</v>
      </c>
      <c r="M25" s="4" t="s">
        <v>5</v>
      </c>
      <c r="N25" s="4" t="s">
        <v>6</v>
      </c>
      <c r="O25" s="4" t="s">
        <v>7</v>
      </c>
      <c r="P25" s="4" t="s">
        <v>8</v>
      </c>
      <c r="Q25" s="4" t="s">
        <v>9</v>
      </c>
      <c r="S25" s="4" t="s">
        <v>5</v>
      </c>
      <c r="T25" s="4" t="s">
        <v>6</v>
      </c>
      <c r="U25" s="4" t="s">
        <v>7</v>
      </c>
      <c r="V25" s="4" t="s">
        <v>8</v>
      </c>
      <c r="W25" s="4" t="s">
        <v>9</v>
      </c>
    </row>
    <row collapsed="false" customFormat="false" customHeight="false" hidden="false" ht="12.85" outlineLevel="0" r="26">
      <c r="A26" s="5" t="s">
        <v>10</v>
      </c>
      <c r="B26" s="5"/>
      <c r="C26" s="5"/>
      <c r="D26" s="5"/>
      <c r="E26" s="5"/>
      <c r="G26" s="5" t="s">
        <v>10</v>
      </c>
      <c r="H26" s="5"/>
      <c r="I26" s="5"/>
      <c r="J26" s="5"/>
      <c r="K26" s="5"/>
      <c r="M26" s="5" t="s">
        <v>10</v>
      </c>
      <c r="N26" s="5"/>
      <c r="O26" s="5"/>
      <c r="P26" s="5"/>
      <c r="Q26" s="5"/>
      <c r="S26" s="5" t="s">
        <v>10</v>
      </c>
      <c r="T26" s="5"/>
      <c r="U26" s="5"/>
      <c r="V26" s="5"/>
      <c r="W26" s="5"/>
    </row>
    <row collapsed="false" customFormat="false" customHeight="false" hidden="false" ht="12.85" outlineLevel="0" r="27">
      <c r="A27" s="5" t="n">
        <v>1</v>
      </c>
      <c r="B27" s="6" t="n">
        <v>0.066872</v>
      </c>
      <c r="C27" s="6" t="n">
        <v>0.150943</v>
      </c>
      <c r="D27" s="6" t="n">
        <v>0.2125</v>
      </c>
      <c r="E27" s="6" t="n">
        <v>0.375</v>
      </c>
      <c r="G27" s="5" t="n">
        <v>1</v>
      </c>
      <c r="H27" s="6" t="n">
        <v>1.030746</v>
      </c>
      <c r="I27" s="6" t="n">
        <v>1.698113</v>
      </c>
      <c r="J27" s="6" t="n">
        <v>1.725</v>
      </c>
      <c r="K27" s="6" t="n">
        <v>1.85</v>
      </c>
      <c r="M27" s="5" t="n">
        <v>1</v>
      </c>
      <c r="N27" s="6" t="n">
        <v>0.023059</v>
      </c>
      <c r="O27" s="6" t="n">
        <v>0.201258</v>
      </c>
      <c r="P27" s="6" t="n">
        <v>0.325</v>
      </c>
      <c r="Q27" s="6" t="n">
        <v>0.375</v>
      </c>
      <c r="S27" s="5" t="n">
        <v>1</v>
      </c>
      <c r="T27" s="6" t="n">
        <f aca="false">B27/B17</f>
        <v>2.1219775337945</v>
      </c>
      <c r="U27" s="6" t="n">
        <f aca="false">C27/C17</f>
        <v>1.84614914201147</v>
      </c>
      <c r="V27" s="6" t="n">
        <f aca="false">D27/D17</f>
        <v>1.54545454545455</v>
      </c>
      <c r="W27" s="6" t="n">
        <f aca="false">E27/E17</f>
        <v>2.5</v>
      </c>
    </row>
    <row collapsed="false" customFormat="false" customHeight="false" hidden="false" ht="12.85" outlineLevel="0" r="28">
      <c r="A28" s="5" t="n">
        <v>2</v>
      </c>
      <c r="B28" s="6" t="n">
        <v>0.121927</v>
      </c>
      <c r="C28" s="6" t="n">
        <v>0.264069</v>
      </c>
      <c r="D28" s="6" t="n">
        <v>0.274336</v>
      </c>
      <c r="E28" s="6" t="n">
        <v>0.431034</v>
      </c>
      <c r="G28" s="5" t="n">
        <v>2</v>
      </c>
      <c r="H28" s="6" t="n">
        <v>1.172075</v>
      </c>
      <c r="I28" s="6" t="n">
        <v>1.675325</v>
      </c>
      <c r="J28" s="6" t="n">
        <v>1.893805</v>
      </c>
      <c r="K28" s="6" t="n">
        <v>1.810345</v>
      </c>
      <c r="M28" s="5" t="n">
        <v>2</v>
      </c>
      <c r="N28" s="6" t="n">
        <v>0.066863</v>
      </c>
      <c r="O28" s="6" t="n">
        <v>0.242424</v>
      </c>
      <c r="P28" s="6" t="n">
        <v>0.469027</v>
      </c>
      <c r="Q28" s="6" t="n">
        <v>0.517241</v>
      </c>
      <c r="S28" s="5" t="n">
        <v>2</v>
      </c>
      <c r="T28" s="6" t="n">
        <f aca="false">B28/B18</f>
        <v>4.86268644811358</v>
      </c>
      <c r="U28" s="6" t="n">
        <f aca="false">C28/C18</f>
        <v>4.35714285714286</v>
      </c>
      <c r="V28" s="6" t="n">
        <f aca="false">D28/D18</f>
        <v>3.44444165432037</v>
      </c>
      <c r="W28" s="6" t="n">
        <f aca="false">E28/E18</f>
        <v>3.57141436738752</v>
      </c>
    </row>
    <row collapsed="false" customFormat="false" customHeight="false" hidden="false" ht="12.85" outlineLevel="0" r="29">
      <c r="A29" s="5" t="n">
        <v>3</v>
      </c>
      <c r="B29" s="6" t="n">
        <v>0.117938</v>
      </c>
      <c r="C29" s="6" t="n">
        <v>0.224599</v>
      </c>
      <c r="D29" s="6" t="n">
        <v>0.255556</v>
      </c>
      <c r="E29" s="6" t="n">
        <v>0.387755</v>
      </c>
      <c r="G29" s="5" t="n">
        <v>3</v>
      </c>
      <c r="H29" s="6" t="n">
        <v>1.290254</v>
      </c>
      <c r="I29" s="6" t="n">
        <v>1.609626</v>
      </c>
      <c r="J29" s="6" t="n">
        <v>1.744444</v>
      </c>
      <c r="K29" s="6" t="n">
        <v>1.836735</v>
      </c>
      <c r="M29" s="5" t="n">
        <v>3</v>
      </c>
      <c r="N29" s="6" t="n">
        <v>0.120763</v>
      </c>
      <c r="O29" s="6" t="n">
        <v>0.304813</v>
      </c>
      <c r="P29" s="6" t="n">
        <v>0.566667</v>
      </c>
      <c r="Q29" s="6" t="n">
        <v>0.653061</v>
      </c>
      <c r="S29" s="5" t="n">
        <v>3</v>
      </c>
      <c r="T29" s="6" t="n">
        <f aca="false">B29/B19</f>
        <v>3.71107614852108</v>
      </c>
      <c r="U29" s="6" t="n">
        <f aca="false">C29/C19</f>
        <v>3.5000077916816</v>
      </c>
      <c r="V29" s="6" t="n">
        <f aca="false">D29/D19</f>
        <v>3.28571061225539</v>
      </c>
      <c r="W29" s="6" t="n">
        <f aca="false">E29/E19</f>
        <v>2.71428771428771</v>
      </c>
    </row>
    <row collapsed="false" customFormat="false" customHeight="false" hidden="false" ht="12.85" outlineLevel="0" r="30">
      <c r="A30" s="5" t="n">
        <v>4</v>
      </c>
      <c r="B30" s="6" t="n">
        <v>0.235183</v>
      </c>
      <c r="C30" s="6" t="n">
        <v>0.382199</v>
      </c>
      <c r="D30" s="6" t="n">
        <v>0.623656</v>
      </c>
      <c r="E30" s="6" t="n">
        <v>0.75</v>
      </c>
      <c r="G30" s="5" t="n">
        <v>4</v>
      </c>
      <c r="H30" s="6" t="n">
        <v>1.457755</v>
      </c>
      <c r="I30" s="6" t="n">
        <v>1.780105</v>
      </c>
      <c r="J30" s="6" t="n">
        <v>1.913978</v>
      </c>
      <c r="K30" s="6" t="n">
        <v>1.75</v>
      </c>
      <c r="M30" s="5" t="n">
        <v>4</v>
      </c>
      <c r="N30" s="6" t="n">
        <v>0.232661</v>
      </c>
      <c r="O30" s="6" t="n">
        <v>0.565445</v>
      </c>
      <c r="P30" s="6" t="n">
        <v>0.763441</v>
      </c>
      <c r="Q30" s="6" t="n">
        <v>0.954545</v>
      </c>
      <c r="S30" s="5" t="n">
        <v>4</v>
      </c>
      <c r="T30" s="6" t="n">
        <f aca="false">B30/B20</f>
        <v>4.09890722763477</v>
      </c>
      <c r="U30" s="6" t="n">
        <f aca="false">C30/C20</f>
        <v>3.84212272306888</v>
      </c>
      <c r="V30" s="6" t="n">
        <f aca="false">D30/D20</f>
        <v>3.22222911112489</v>
      </c>
      <c r="W30" s="6" t="n">
        <f aca="false">E30/E20</f>
        <v>4.12500412500413</v>
      </c>
    </row>
    <row collapsed="false" customFormat="false" customHeight="false" hidden="false" ht="12.85" outlineLevel="0" r="31">
      <c r="A31" s="5" t="n">
        <v>5</v>
      </c>
      <c r="B31" s="6" t="n">
        <v>0.300647</v>
      </c>
      <c r="C31" s="6" t="n">
        <v>0.451327</v>
      </c>
      <c r="D31" s="6" t="n">
        <v>0.681034</v>
      </c>
      <c r="E31" s="6" t="n">
        <v>0.896552</v>
      </c>
      <c r="G31" s="5" t="n">
        <v>5</v>
      </c>
      <c r="H31" s="6" t="n">
        <v>1.450431</v>
      </c>
      <c r="I31" s="6" t="n">
        <v>1.743363</v>
      </c>
      <c r="J31" s="6" t="n">
        <v>1.844828</v>
      </c>
      <c r="K31" s="6" t="n">
        <v>1.896552</v>
      </c>
      <c r="M31" s="5" t="n">
        <v>5</v>
      </c>
      <c r="N31" s="6" t="n">
        <v>0.262931</v>
      </c>
      <c r="O31" s="6" t="n">
        <v>0.566372</v>
      </c>
      <c r="P31" s="6" t="n">
        <v>0.62069</v>
      </c>
      <c r="Q31" s="6" t="n">
        <v>0.948276</v>
      </c>
      <c r="S31" s="5" t="n">
        <v>5</v>
      </c>
      <c r="T31" s="6" t="n">
        <f aca="false">B31/B21</f>
        <v>7.15383334126493</v>
      </c>
      <c r="U31" s="6" t="n">
        <f aca="false">C31/C21</f>
        <v>6.37503531272953</v>
      </c>
      <c r="V31" s="6" t="n">
        <f aca="false">D31/D21</f>
        <v>7.8999849200181</v>
      </c>
      <c r="W31" s="6" t="n">
        <f aca="false">E31/E21</f>
        <v>7.42855248985003</v>
      </c>
    </row>
  </sheetData>
  <mergeCells count="13">
    <mergeCell ref="A1:Q1"/>
    <mergeCell ref="A3:E3"/>
    <mergeCell ref="G3:K3"/>
    <mergeCell ref="M3:Q3"/>
    <mergeCell ref="S3:W3"/>
    <mergeCell ref="A13:E13"/>
    <mergeCell ref="G13:K13"/>
    <mergeCell ref="M13:Q13"/>
    <mergeCell ref="S13:W13"/>
    <mergeCell ref="A23:E23"/>
    <mergeCell ref="G23:K23"/>
    <mergeCell ref="M23:Q23"/>
    <mergeCell ref="S23:W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164</TotalTime>
  <Application>LibreOffice/4.1.2.3$Windows_x86 LibreOffice_project/40b2d7fde7e8d2d7bc5a449dc65df4d08a7dd38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2016-04-08T13:28:46Z</dcterms:created>
  <dc:creator>Victoria Cook</dc:creator>
  <cp:lastModifiedBy>Victoria Cook</cp:lastModifiedBy>
  <dcterms:modified xsi:type="dcterms:W3CDTF">2016-04-08T16:02:43Z</dcterms:modified>
  <cp:revision>1</cp:revision>
</cp:coreProperties>
</file>